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30.株式会社　味来\5. 最新版様式\1.　外注伺、購入伺、取引先調査票、指定請求書\（味来）指定請求書様式\"/>
    </mc:Choice>
  </mc:AlternateContent>
  <xr:revisionPtr revIDLastSave="0" documentId="13_ncr:1_{5159A3BA-3411-4148-BA80-39556270F22A}" xr6:coauthVersionLast="47" xr6:coauthVersionMax="47" xr10:uidLastSave="{00000000-0000-0000-0000-000000000000}"/>
  <bookViews>
    <workbookView xWindow="-120" yWindow="-120" windowWidth="28005" windowHeight="16440" activeTab="1" xr2:uid="{00000000-000D-0000-FFFF-FFFF00000000}"/>
  </bookViews>
  <sheets>
    <sheet name="請求書" sheetId="18" r:id="rId1"/>
    <sheet name="請求書 (例)" sheetId="17" r:id="rId2"/>
    <sheet name="請求内訳書（共通）" sheetId="10" r:id="rId3"/>
  </sheets>
  <definedNames>
    <definedName name="_xlnm.Print_Area" localSheetId="0">請求書!$A$1:$W$96</definedName>
    <definedName name="_xlnm.Print_Area" localSheetId="1">'請求書 (例)'!$A$1:$W$32</definedName>
    <definedName name="_xlnm.Print_Area" localSheetId="2">'請求内訳書（共通）'!$A$1:$I$20</definedName>
    <definedName name="_xlnm.Print_Titles" localSheetId="2">'請求内訳書（共通）'!$1:$2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8" l="1"/>
  <c r="T84" i="18"/>
  <c r="F84" i="18"/>
  <c r="K84" i="18" s="1"/>
  <c r="T83" i="18"/>
  <c r="F83" i="18"/>
  <c r="T82" i="18"/>
  <c r="K82" i="18"/>
  <c r="O82" i="18" s="1"/>
  <c r="F82" i="18"/>
  <c r="B78" i="18"/>
  <c r="X70" i="18"/>
  <c r="T52" i="18"/>
  <c r="T51" i="18"/>
  <c r="T50" i="18"/>
  <c r="F52" i="18"/>
  <c r="K52" i="18" s="1"/>
  <c r="O52" i="18" s="1"/>
  <c r="F51" i="18"/>
  <c r="K51" i="18" s="1"/>
  <c r="O51" i="18" s="1"/>
  <c r="F50" i="18"/>
  <c r="K50" i="18" s="1"/>
  <c r="O50" i="18" s="1"/>
  <c r="T47" i="18"/>
  <c r="T79" i="18" s="1"/>
  <c r="T48" i="18"/>
  <c r="T80" i="18" s="1"/>
  <c r="T46" i="18"/>
  <c r="T78" i="18" s="1"/>
  <c r="T45" i="18"/>
  <c r="T77" i="18" s="1"/>
  <c r="B46" i="18"/>
  <c r="F48" i="18"/>
  <c r="K48" i="18" s="1"/>
  <c r="F47" i="18"/>
  <c r="K47" i="18" s="1"/>
  <c r="O47" i="18" s="1"/>
  <c r="F46" i="18"/>
  <c r="K46" i="18" s="1"/>
  <c r="O46" i="18" s="1"/>
  <c r="F45" i="18"/>
  <c r="K45" i="18" s="1"/>
  <c r="O45" i="18" s="1"/>
  <c r="R42" i="18"/>
  <c r="R74" i="18" s="1"/>
  <c r="R41" i="18"/>
  <c r="R73" i="18" s="1"/>
  <c r="T40" i="18"/>
  <c r="T72" i="18" s="1"/>
  <c r="R40" i="18"/>
  <c r="R72" i="18" s="1"/>
  <c r="V39" i="18"/>
  <c r="V71" i="18" s="1"/>
  <c r="R39" i="18"/>
  <c r="R71" i="18" s="1"/>
  <c r="U38" i="18"/>
  <c r="U70" i="18" s="1"/>
  <c r="R38" i="18"/>
  <c r="R70" i="18" s="1"/>
  <c r="R37" i="18"/>
  <c r="R69" i="18" s="1"/>
  <c r="R36" i="18"/>
  <c r="R68" i="18" s="1"/>
  <c r="R35" i="18"/>
  <c r="R67" i="18" s="1"/>
  <c r="R34" i="18"/>
  <c r="R66" i="18" s="1"/>
  <c r="L35" i="18"/>
  <c r="L67" i="18" s="1"/>
  <c r="A37" i="18"/>
  <c r="A69" i="18" s="1"/>
  <c r="X6" i="18"/>
  <c r="O18" i="18"/>
  <c r="K18" i="18"/>
  <c r="K20" i="18"/>
  <c r="O20" i="18" s="1"/>
  <c r="K19" i="18"/>
  <c r="O19" i="18" s="1"/>
  <c r="K15" i="17"/>
  <c r="K16" i="17"/>
  <c r="K14" i="17"/>
  <c r="K13" i="17"/>
  <c r="K15" i="18"/>
  <c r="K16" i="18"/>
  <c r="O16" i="18" s="1"/>
  <c r="K14" i="18"/>
  <c r="K13" i="18"/>
  <c r="H38" i="10"/>
  <c r="F79" i="18" l="1"/>
  <c r="K79" i="18" s="1"/>
  <c r="F80" i="18"/>
  <c r="K80" i="18" s="1"/>
  <c r="O80" i="18" s="1"/>
  <c r="D72" i="18" s="1"/>
  <c r="F78" i="18"/>
  <c r="K78" i="18" s="1"/>
  <c r="O78" i="18" s="1"/>
  <c r="F77" i="18"/>
  <c r="K77" i="18" s="1"/>
  <c r="O77" i="18" s="1"/>
  <c r="O83" i="18"/>
  <c r="O84" i="18"/>
  <c r="K83" i="18"/>
  <c r="O48" i="18"/>
  <c r="D40" i="18" s="1"/>
  <c r="X38" i="18"/>
  <c r="Y20" i="18"/>
  <c r="O15" i="18"/>
  <c r="O14" i="18"/>
  <c r="O13" i="18"/>
  <c r="O13" i="17"/>
  <c r="O14" i="17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O79" i="18" l="1"/>
  <c r="H20" i="10"/>
  <c r="Y16" i="18"/>
  <c r="O15" i="17"/>
  <c r="Y16" i="17" s="1"/>
  <c r="O16" i="17"/>
  <c r="D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26D5287D-366D-4086-ADED-45CE223CDD0D}">
      <text>
        <r>
          <rPr>
            <sz val="10"/>
            <color theme="1"/>
            <rFont val="ＭＳ Ｐ明朝"/>
            <family val="2"/>
            <charset val="128"/>
          </rPr>
          <t>月末の日付を入力
2024年3月31日なら
　3/31　と入力すればよい</t>
        </r>
      </text>
    </comment>
  </commentList>
</comments>
</file>

<file path=xl/sharedStrings.xml><?xml version="1.0" encoding="utf-8"?>
<sst xmlns="http://schemas.openxmlformats.org/spreadsheetml/2006/main" count="206" uniqueCount="73">
  <si>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</si>
  <si>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</si>
  <si>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</si>
  <si>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</si>
  <si>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</si>
  <si>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</si>
  <si>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</si>
  <si>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</si>
  <si>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日</t>
    <rPh sb="0" eb="1">
      <t>ヒ</t>
    </rPh>
    <phoneticPr fontId="2"/>
  </si>
  <si>
    <t>フリガナ</t>
    <phoneticPr fontId="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</si>
  <si>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</si>
  <si>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</si>
  <si>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</t>
    <rPh sb="0" eb="2">
      <t>タンカ</t>
    </rPh>
    <phoneticPr fontId="12"/>
  </si>
  <si>
    <t>金額</t>
    <rPh sb="0" eb="2">
      <t>キンガク</t>
    </rPh>
    <phoneticPr fontId="12"/>
  </si>
  <si>
    <t>備考</t>
    <rPh sb="0" eb="2">
      <t>ビコウ</t>
    </rPh>
    <phoneticPr fontId="1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</si>
  <si>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</si>
  <si>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</si>
  <si>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</si>
  <si>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</si>
  <si>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</si>
  <si>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</si>
  <si>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</si>
  <si>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</si>
  <si>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</si>
  <si>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</si>
  <si>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</si>
  <si>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</si>
  <si>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</si>
  <si>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</si>
  <si>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</si>
  <si>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2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</si>
  <si>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</si>
  <si>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2"/>
  </si>
  <si>
    <t>小計 ・ 合計</t>
    <rPh sb="0" eb="2">
      <t>ショウケイ</t>
    </rPh>
    <rPh sb="5" eb="7">
      <t>ゴウケイ</t>
    </rPh>
    <phoneticPr fontId="2"/>
  </si>
  <si>
    <t>(税抜き)</t>
    <rPh sb="1" eb="3">
      <t>ゼイヌ</t>
    </rPh>
    <phoneticPr fontId="2"/>
  </si>
  <si>
    <t>対象
税率</t>
    <rPh sb="0" eb="2">
      <t>タイショウ</t>
    </rPh>
    <rPh sb="3" eb="5">
      <t>ゼイリツ</t>
    </rPh>
    <phoneticPr fontId="2"/>
  </si>
  <si>
    <t>摘　　要</t>
    <rPh sb="0" eb="1">
      <t>テキ</t>
    </rPh>
    <rPh sb="3" eb="4">
      <t>ヨウ</t>
    </rPh>
    <phoneticPr fontId="2"/>
  </si>
  <si>
    <t>契約金額</t>
    <rPh sb="0" eb="4">
      <t>ケイヤクキンガク</t>
    </rPh>
    <phoneticPr fontId="2"/>
  </si>
  <si>
    <t>累計出来高（90％）</t>
    <rPh sb="0" eb="2">
      <t>ルイケイ</t>
    </rPh>
    <rPh sb="2" eb="5">
      <t>デキダカ</t>
    </rPh>
    <phoneticPr fontId="2"/>
  </si>
  <si>
    <t>支払済高</t>
    <rPh sb="0" eb="2">
      <t>シハライ</t>
    </rPh>
    <rPh sb="2" eb="3">
      <t>スミ</t>
    </rPh>
    <rPh sb="3" eb="4">
      <t>ダカ</t>
    </rPh>
    <phoneticPr fontId="2"/>
  </si>
  <si>
    <t>今月請求額</t>
    <rPh sb="0" eb="2">
      <t>コンゲツ</t>
    </rPh>
    <rPh sb="2" eb="5">
      <t>セイキュウガク</t>
    </rPh>
    <phoneticPr fontId="2"/>
  </si>
  <si>
    <t>工事費</t>
    <rPh sb="0" eb="3">
      <t>コウジヒ</t>
    </rPh>
    <phoneticPr fontId="2"/>
  </si>
  <si>
    <t>合計金額</t>
    <rPh sb="0" eb="4">
      <t>ゴウケイキンガク</t>
    </rPh>
    <phoneticPr fontId="2"/>
  </si>
  <si>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</si>
  <si>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</si>
  <si>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</si>
  <si>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</si>
  <si>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</si>
  <si>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消費税（10％）</t>
  </si>
  <si>
    <t>e</t>
    <phoneticPr fontId="2"/>
  </si>
  <si>
    <t>f</t>
    <phoneticPr fontId="2"/>
  </si>
  <si>
    <t>g</t>
    <phoneticPr fontId="2"/>
  </si>
  <si>
    <t>今回支給品額</t>
    <rPh sb="0" eb="2">
      <t>コンカイ</t>
    </rPh>
    <rPh sb="2" eb="5">
      <t>シキュウヒン</t>
    </rPh>
    <rPh sb="5" eb="6">
      <t>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</si>
  <si>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</si>
  <si>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差引支払額</t>
    <rPh sb="0" eb="2">
      <t>サシヒキ</t>
    </rPh>
    <rPh sb="2" eb="4">
      <t>シハライ</t>
    </rPh>
    <rPh sb="4" eb="5">
      <t>ガク</t>
    </rPh>
    <phoneticPr fontId="2"/>
  </si>
  <si>
    <t>△地区急傾斜地崩壊防止工事その1</t>
    <rPh sb="1" eb="3">
      <t>チク</t>
    </rPh>
    <rPh sb="3" eb="7">
      <t>キュウケイシャチ</t>
    </rPh>
    <rPh sb="7" eb="9">
      <t>ホウカイ</t>
    </rPh>
    <rPh sb="9" eb="11">
      <t>ボウシ</t>
    </rPh>
    <rPh sb="11" eb="13">
      <t>コウジ</t>
    </rPh>
    <phoneticPr fontId="2"/>
  </si>
  <si>
    <t xml:space="preserve">〒
</t>
    <phoneticPr fontId="2"/>
  </si>
  <si>
    <t>※今回請求分(D)と同じになればよい</t>
    <rPh sb="1" eb="3">
      <t>コンカイ</t>
    </rPh>
    <rPh sb="3" eb="5">
      <t>セイキュウ</t>
    </rPh>
    <rPh sb="5" eb="6">
      <t>ブン</t>
    </rPh>
    <rPh sb="10" eb="11">
      <t>オナ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</si>
  <si>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(外注用)</t>
    </r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2"/>
  </si>
  <si>
    <t>口座名義</t>
    <rPh sb="0" eb="2">
      <t>コウザ</t>
    </rPh>
    <rPh sb="2" eb="4">
      <t>メイギ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</si>
  <si>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</si>
  <si>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当座</t>
    <rPh sb="0" eb="2">
      <t>トウザ</t>
    </rPh>
    <phoneticPr fontId="2"/>
  </si>
  <si>
    <t>カ）ミライ</t>
    <phoneticPr fontId="2"/>
  </si>
  <si>
    <t>株式会社　味来</t>
    <rPh sb="0" eb="4">
      <t>カブシキガイシャ</t>
    </rPh>
    <rPh sb="5" eb="6">
      <t>アジ</t>
    </rPh>
    <rPh sb="6" eb="7">
      <t>ライ</t>
    </rPh>
    <phoneticPr fontId="2"/>
  </si>
  <si>
    <t>累計出来高（90％）</t>
  </si>
  <si>
    <t>と同じになればよい</t>
    <rPh sb="1" eb="2">
      <t>オナ</t>
    </rPh>
    <phoneticPr fontId="2"/>
  </si>
  <si>
    <t>（B-C）-ｇ＝D　は</t>
    <phoneticPr fontId="2"/>
  </si>
  <si>
    <t>e-f＝g　は</t>
    <phoneticPr fontId="2"/>
  </si>
  <si>
    <t>TEL/FAX</t>
    <phoneticPr fontId="2"/>
  </si>
  <si>
    <t>　　御中</t>
    <rPh sb="2" eb="4">
      <t>オンチュウ</t>
    </rPh>
    <phoneticPr fontId="2"/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</si>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</sst>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yyyy&quot;年&quot;m&quot;月&quot;d&quot;日&quot;;@"/>
    <numFmt numFmtId="178" formatCode="#,##0.00;&quot;▲ &quot;#,##0.00"/>
    <numFmt numFmtId="179" formatCode="#,##0_);[Red]\(#,##0\)"/>
    <numFmt numFmtId="180" formatCode="#,##0_ "/>
    <numFmt numFmtId="181" formatCode="0_ "/>
  </numFmts>
  <fonts count="16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4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0" fontId="4" fillId="0" borderId="0" xfId="2" applyFont="1" applyAlignment="1"/>
    <xf numFmtId="176" fontId="11" fillId="0" borderId="1" xfId="2" applyNumberFormat="1" applyFont="1" applyBorder="1" applyAlignment="1">
      <alignment horizontal="right" shrinkToFit="1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/>
    <xf numFmtId="176" fontId="11" fillId="0" borderId="48" xfId="2" applyNumberFormat="1" applyFont="1" applyBorder="1" applyAlignment="1">
      <alignment horizontal="right" shrinkToFit="1"/>
    </xf>
    <xf numFmtId="0" fontId="4" fillId="0" borderId="49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49" fontId="6" fillId="0" borderId="51" xfId="2" applyNumberFormat="1" applyFont="1" applyBorder="1" applyAlignment="1">
      <alignment horizontal="center" vertical="center" justifyLastLine="1"/>
    </xf>
    <xf numFmtId="49" fontId="6" fillId="0" borderId="51" xfId="2" applyNumberFormat="1" applyFont="1" applyBorder="1" applyAlignment="1">
      <alignment horizontal="distributed" vertical="center" justifyLastLine="1"/>
    </xf>
    <xf numFmtId="49" fontId="6" fillId="0" borderId="52" xfId="2" applyNumberFormat="1" applyFont="1" applyBorder="1" applyAlignment="1">
      <alignment horizontal="distributed" vertical="center" justifyLastLine="1"/>
    </xf>
    <xf numFmtId="176" fontId="11" fillId="0" borderId="57" xfId="2" applyNumberFormat="1" applyFont="1" applyBorder="1" applyAlignment="1">
      <alignment horizontal="right" shrinkToFit="1"/>
    </xf>
    <xf numFmtId="176" fontId="11" fillId="0" borderId="47" xfId="2" applyNumberFormat="1" applyFont="1" applyBorder="1" applyAlignment="1">
      <alignment horizontal="right" shrinkToFit="1"/>
    </xf>
    <xf numFmtId="0" fontId="4" fillId="0" borderId="61" xfId="2" applyFont="1" applyBorder="1" applyAlignment="1"/>
    <xf numFmtId="49" fontId="6" fillId="0" borderId="40" xfId="2" applyNumberFormat="1" applyFont="1" applyBorder="1" applyAlignment="1">
      <alignment horizontal="center" shrinkToFit="1"/>
    </xf>
    <xf numFmtId="49" fontId="6" fillId="0" borderId="40" xfId="2" applyNumberFormat="1" applyFont="1" applyBorder="1" applyAlignment="1">
      <alignment horizontal="left" wrapText="1" indent="1" shrinkToFit="1"/>
    </xf>
    <xf numFmtId="9" fontId="5" fillId="2" borderId="40" xfId="0" applyNumberFormat="1" applyFont="1" applyFill="1" applyBorder="1" applyAlignment="1" applyProtection="1">
      <alignment horizontal="center"/>
      <protection locked="0"/>
    </xf>
    <xf numFmtId="178" fontId="11" fillId="0" borderId="42" xfId="2" applyNumberFormat="1" applyFont="1" applyBorder="1" applyAlignment="1">
      <alignment horizontal="right" shrinkToFit="1"/>
    </xf>
    <xf numFmtId="0" fontId="6" fillId="0" borderId="39" xfId="2" applyFont="1" applyBorder="1" applyAlignment="1">
      <alignment horizontal="left" shrinkToFit="1"/>
    </xf>
    <xf numFmtId="0" fontId="5" fillId="2" borderId="5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protection locked="0"/>
    </xf>
    <xf numFmtId="180" fontId="5" fillId="2" borderId="0" xfId="0" applyNumberFormat="1" applyFont="1" applyFill="1" applyAlignment="1">
      <alignment vertical="center" justifyLastLine="1"/>
    </xf>
    <xf numFmtId="0" fontId="5" fillId="2" borderId="0" xfId="0" applyFont="1" applyFill="1" applyAlignment="1">
      <alignment vertical="center" justifyLastLine="1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2" borderId="70" xfId="0" applyFont="1" applyFill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65" xfId="0" applyFont="1" applyBorder="1">
      <alignment vertical="center"/>
    </xf>
    <xf numFmtId="0" fontId="3" fillId="2" borderId="0" xfId="0" applyFont="1" applyFill="1" applyAlignment="1">
      <alignment vertical="center" shrinkToFit="1"/>
    </xf>
    <xf numFmtId="49" fontId="5" fillId="2" borderId="38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49" fontId="5" fillId="2" borderId="36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176" fontId="3" fillId="2" borderId="0" xfId="0" applyNumberFormat="1" applyFont="1" applyFill="1" applyAlignment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180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Alignment="1" applyProtection="1">
      <alignment vertical="center" justifyLastLine="1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4" fillId="0" borderId="74" xfId="0" applyFont="1" applyBorder="1">
      <alignment vertical="center"/>
    </xf>
    <xf numFmtId="49" fontId="6" fillId="0" borderId="53" xfId="2" applyNumberFormat="1" applyFont="1" applyBorder="1" applyAlignment="1">
      <alignment horizontal="center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" xfId="2" applyNumberFormat="1" applyFont="1" applyBorder="1" applyAlignment="1">
      <alignment horizontal="left" wrapText="1" shrinkToFit="1"/>
    </xf>
    <xf numFmtId="9" fontId="5" fillId="0" borderId="1" xfId="0" applyNumberFormat="1" applyFont="1" applyBorder="1" applyAlignment="1" applyProtection="1">
      <alignment horizontal="center"/>
      <protection locked="0"/>
    </xf>
    <xf numFmtId="178" fontId="11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49" fontId="6" fillId="0" borderId="55" xfId="2" applyNumberFormat="1" applyFont="1" applyBorder="1" applyAlignment="1">
      <alignment horizontal="center" shrinkToFit="1"/>
    </xf>
    <xf numFmtId="49" fontId="6" fillId="0" borderId="56" xfId="2" applyNumberFormat="1" applyFont="1" applyBorder="1" applyAlignment="1">
      <alignment horizontal="center" shrinkToFit="1"/>
    </xf>
    <xf numFmtId="49" fontId="6" fillId="0" borderId="57" xfId="2" applyNumberFormat="1" applyFont="1" applyBorder="1" applyAlignment="1">
      <alignment horizontal="left" wrapText="1" shrinkToFit="1"/>
    </xf>
    <xf numFmtId="9" fontId="5" fillId="0" borderId="57" xfId="0" applyNumberFormat="1" applyFont="1" applyBorder="1" applyAlignment="1" applyProtection="1">
      <alignment horizontal="center"/>
      <protection locked="0"/>
    </xf>
    <xf numFmtId="178" fontId="11" fillId="0" borderId="57" xfId="2" applyNumberFormat="1" applyFont="1" applyBorder="1" applyAlignment="1">
      <alignment horizontal="right" shrinkToFit="1"/>
    </xf>
    <xf numFmtId="49" fontId="6" fillId="0" borderId="57" xfId="2" applyNumberFormat="1" applyFont="1" applyBorder="1" applyAlignment="1">
      <alignment horizontal="center" shrinkToFit="1"/>
    </xf>
    <xf numFmtId="0" fontId="6" fillId="0" borderId="54" xfId="2" applyFont="1" applyBorder="1" applyAlignment="1">
      <alignment horizontal="left" shrinkToFit="1"/>
    </xf>
    <xf numFmtId="0" fontId="6" fillId="0" borderId="58" xfId="2" applyFont="1" applyBorder="1" applyAlignment="1">
      <alignment horizontal="left" shrinkToFit="1"/>
    </xf>
    <xf numFmtId="49" fontId="6" fillId="0" borderId="62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49" fontId="6" fillId="0" borderId="48" xfId="2" applyNumberFormat="1" applyFont="1" applyBorder="1" applyAlignment="1">
      <alignment horizontal="right" wrapText="1" shrinkToFit="1"/>
    </xf>
    <xf numFmtId="9" fontId="5" fillId="0" borderId="48" xfId="0" applyNumberFormat="1" applyFont="1" applyBorder="1" applyAlignment="1" applyProtection="1">
      <alignment horizontal="center"/>
      <protection locked="0"/>
    </xf>
    <xf numFmtId="178" fontId="11" fillId="0" borderId="48" xfId="2" applyNumberFormat="1" applyFont="1" applyBorder="1" applyAlignment="1">
      <alignment horizontal="right" shrinkToFit="1"/>
    </xf>
    <xf numFmtId="49" fontId="6" fillId="0" borderId="48" xfId="2" applyNumberFormat="1" applyFont="1" applyBorder="1" applyAlignment="1">
      <alignment horizontal="center" shrinkToFit="1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57" xfId="2" applyNumberFormat="1" applyFont="1" applyBorder="1" applyAlignment="1">
      <alignment horizontal="left" wrapText="1" indent="1" shrinkToFit="1"/>
    </xf>
    <xf numFmtId="0" fontId="6" fillId="0" borderId="63" xfId="2" applyFont="1" applyBorder="1" applyAlignment="1">
      <alignment horizontal="right" shrinkToFit="1"/>
    </xf>
    <xf numFmtId="0" fontId="6" fillId="0" borderId="54" xfId="2" applyFont="1" applyBorder="1" applyAlignment="1">
      <alignment horizontal="right" shrinkToFit="1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7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179" fontId="4" fillId="0" borderId="59" xfId="0" applyNumberFormat="1" applyFont="1" applyBorder="1" applyAlignment="1">
      <alignment horizontal="center" vertical="center"/>
    </xf>
    <xf numFmtId="179" fontId="4" fillId="0" borderId="64" xfId="0" applyNumberFormat="1" applyFont="1" applyBorder="1" applyAlignment="1">
      <alignment horizontal="center" vertical="center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/>
      <protection locked="0"/>
    </xf>
    <xf numFmtId="0" fontId="3" fillId="2" borderId="65" xfId="0" applyFont="1" applyFill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3" fillId="0" borderId="30" xfId="0" applyFont="1" applyBorder="1" applyAlignment="1" applyProtection="1">
      <alignment horizontal="center" vertical="top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71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176" fontId="9" fillId="2" borderId="41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0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2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4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179" fontId="14" fillId="0" borderId="22" xfId="0" applyNumberFormat="1" applyFont="1" applyBorder="1" applyAlignment="1" applyProtection="1">
      <alignment horizontal="right" indent="3"/>
      <protection locked="0"/>
    </xf>
    <xf numFmtId="179" fontId="14" fillId="0" borderId="24" xfId="0" applyNumberFormat="1" applyFont="1" applyBorder="1" applyAlignment="1" applyProtection="1">
      <alignment horizontal="right" indent="3"/>
      <protection locked="0"/>
    </xf>
    <xf numFmtId="179" fontId="14" fillId="0" borderId="23" xfId="0" applyNumberFormat="1" applyFont="1" applyBorder="1" applyAlignment="1" applyProtection="1">
      <alignment horizontal="right" indent="3"/>
      <protection locked="0"/>
    </xf>
    <xf numFmtId="179" fontId="14" fillId="2" borderId="22" xfId="0" applyNumberFormat="1" applyFont="1" applyFill="1" applyBorder="1" applyAlignment="1" applyProtection="1">
      <alignment horizontal="right" indent="3"/>
      <protection locked="0"/>
    </xf>
    <xf numFmtId="179" fontId="14" fillId="2" borderId="24" xfId="0" applyNumberFormat="1" applyFont="1" applyFill="1" applyBorder="1" applyAlignment="1" applyProtection="1">
      <alignment horizontal="right" indent="3"/>
      <protection locked="0"/>
    </xf>
    <xf numFmtId="179" fontId="14" fillId="2" borderId="23" xfId="0" applyNumberFormat="1" applyFont="1" applyFill="1" applyBorder="1" applyAlignment="1" applyProtection="1">
      <alignment horizontal="right" indent="3"/>
      <protection locked="0"/>
    </xf>
    <xf numFmtId="49" fontId="3" fillId="2" borderId="28" xfId="0" applyNumberFormat="1" applyFont="1" applyFill="1" applyBorder="1" applyAlignment="1" applyProtection="1">
      <alignment horizontal="center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179" fontId="14" fillId="0" borderId="28" xfId="0" applyNumberFormat="1" applyFont="1" applyBorder="1" applyAlignment="1" applyProtection="1">
      <alignment horizontal="right" indent="3"/>
      <protection locked="0"/>
    </xf>
    <xf numFmtId="179" fontId="14" fillId="0" borderId="29" xfId="0" applyNumberFormat="1" applyFont="1" applyBorder="1" applyAlignment="1" applyProtection="1">
      <alignment horizontal="right" indent="3"/>
      <protection locked="0"/>
    </xf>
    <xf numFmtId="179" fontId="14" fillId="0" borderId="17" xfId="0" applyNumberFormat="1" applyFont="1" applyBorder="1" applyAlignment="1" applyProtection="1">
      <alignment horizontal="right" indent="3"/>
      <protection locked="0"/>
    </xf>
    <xf numFmtId="179" fontId="14" fillId="2" borderId="28" xfId="0" applyNumberFormat="1" applyFont="1" applyFill="1" applyBorder="1" applyAlignment="1" applyProtection="1">
      <alignment horizontal="right" indent="3"/>
      <protection locked="0"/>
    </xf>
    <xf numFmtId="179" fontId="14" fillId="2" borderId="29" xfId="0" applyNumberFormat="1" applyFont="1" applyFill="1" applyBorder="1" applyAlignment="1" applyProtection="1">
      <alignment horizontal="right" indent="3"/>
      <protection locked="0"/>
    </xf>
    <xf numFmtId="179" fontId="14" fillId="2" borderId="17" xfId="0" applyNumberFormat="1" applyFont="1" applyFill="1" applyBorder="1" applyAlignment="1" applyProtection="1">
      <alignment horizontal="right" indent="3"/>
      <protection locked="0"/>
    </xf>
    <xf numFmtId="179" fontId="14" fillId="2" borderId="59" xfId="0" applyNumberFormat="1" applyFont="1" applyFill="1" applyBorder="1" applyAlignment="1" applyProtection="1">
      <alignment horizontal="right" indent="3"/>
      <protection locked="0"/>
    </xf>
    <xf numFmtId="179" fontId="14" fillId="2" borderId="60" xfId="0" applyNumberFormat="1" applyFont="1" applyFill="1" applyBorder="1" applyAlignment="1" applyProtection="1">
      <alignment horizontal="right" indent="3"/>
      <protection locked="0"/>
    </xf>
    <xf numFmtId="179" fontId="14" fillId="2" borderId="64" xfId="0" applyNumberFormat="1" applyFont="1" applyFill="1" applyBorder="1" applyAlignment="1" applyProtection="1">
      <alignment horizontal="right" indent="3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0" fontId="3" fillId="2" borderId="24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179" fontId="14" fillId="2" borderId="20" xfId="0" applyNumberFormat="1" applyFont="1" applyFill="1" applyBorder="1" applyAlignment="1" applyProtection="1">
      <alignment horizontal="right" indent="3"/>
      <protection locked="0"/>
    </xf>
    <xf numFmtId="179" fontId="14" fillId="2" borderId="18" xfId="0" applyNumberFormat="1" applyFont="1" applyFill="1" applyBorder="1" applyAlignment="1" applyProtection="1">
      <alignment horizontal="right" indent="3"/>
      <protection locked="0"/>
    </xf>
    <xf numFmtId="179" fontId="14" fillId="2" borderId="19" xfId="0" applyNumberFormat="1" applyFont="1" applyFill="1" applyBorder="1" applyAlignment="1" applyProtection="1">
      <alignment horizontal="right" indent="3"/>
      <protection locked="0"/>
    </xf>
    <xf numFmtId="179" fontId="14" fillId="2" borderId="27" xfId="0" applyNumberFormat="1" applyFont="1" applyFill="1" applyBorder="1" applyAlignment="1" applyProtection="1">
      <alignment horizontal="right" indent="3"/>
      <protection locked="0"/>
    </xf>
    <xf numFmtId="179" fontId="14" fillId="2" borderId="0" xfId="0" applyNumberFormat="1" applyFont="1" applyFill="1" applyAlignment="1" applyProtection="1">
      <alignment horizontal="right" indent="3"/>
      <protection locked="0"/>
    </xf>
    <xf numFmtId="179" fontId="14" fillId="2" borderId="26" xfId="0" applyNumberFormat="1" applyFont="1" applyFill="1" applyBorder="1" applyAlignment="1" applyProtection="1">
      <alignment horizontal="right" indent="3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 vertical="top"/>
      <protection locked="0"/>
    </xf>
    <xf numFmtId="0" fontId="3" fillId="2" borderId="28" xfId="0" applyFont="1" applyFill="1" applyBorder="1" applyAlignment="1" applyProtection="1">
      <alignment horizontal="center" vertical="top"/>
      <protection locked="0"/>
    </xf>
    <xf numFmtId="0" fontId="3" fillId="2" borderId="29" xfId="0" applyFont="1" applyFill="1" applyBorder="1" applyAlignment="1" applyProtection="1">
      <alignment horizontal="center" vertical="top"/>
      <protection locked="0"/>
    </xf>
    <xf numFmtId="0" fontId="3" fillId="2" borderId="30" xfId="0" applyFont="1" applyFill="1" applyBorder="1" applyAlignment="1" applyProtection="1">
      <alignment horizontal="center" vertical="top"/>
      <protection locked="0"/>
    </xf>
    <xf numFmtId="49" fontId="3" fillId="2" borderId="31" xfId="0" applyNumberFormat="1" applyFont="1" applyFill="1" applyBorder="1" applyAlignment="1" applyProtection="1">
      <alignment horizontal="center"/>
      <protection locked="0"/>
    </xf>
    <xf numFmtId="49" fontId="3" fillId="2" borderId="32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/>
      <protection locked="0"/>
    </xf>
    <xf numFmtId="179" fontId="14" fillId="2" borderId="31" xfId="0" applyNumberFormat="1" applyFont="1" applyFill="1" applyBorder="1" applyAlignment="1" applyProtection="1">
      <alignment horizontal="right" indent="3"/>
      <protection locked="0"/>
    </xf>
    <xf numFmtId="179" fontId="14" fillId="2" borderId="32" xfId="0" applyNumberFormat="1" applyFont="1" applyFill="1" applyBorder="1" applyAlignment="1" applyProtection="1">
      <alignment horizontal="right" indent="3"/>
      <protection locked="0"/>
    </xf>
    <xf numFmtId="179" fontId="14" fillId="2" borderId="33" xfId="0" applyNumberFormat="1" applyFont="1" applyFill="1" applyBorder="1" applyAlignment="1" applyProtection="1">
      <alignment horizontal="right" indent="3"/>
      <protection locked="0"/>
    </xf>
    <xf numFmtId="0" fontId="3" fillId="2" borderId="31" xfId="0" applyFont="1" applyFill="1" applyBorder="1" applyAlignment="1" applyProtection="1">
      <alignment horizontal="center" vertical="top"/>
      <protection locked="0"/>
    </xf>
    <xf numFmtId="0" fontId="3" fillId="2" borderId="32" xfId="0" applyFont="1" applyFill="1" applyBorder="1" applyAlignment="1" applyProtection="1">
      <alignment horizontal="center" vertical="top"/>
      <protection locked="0"/>
    </xf>
    <xf numFmtId="0" fontId="3" fillId="2" borderId="35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77" fontId="4" fillId="0" borderId="13" xfId="0" applyNumberFormat="1" applyFont="1" applyBorder="1" applyAlignment="1">
      <alignment horizontal="center"/>
    </xf>
    <xf numFmtId="0" fontId="3" fillId="2" borderId="65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top" wrapText="1" inden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9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2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0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1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176" fontId="3" fillId="2" borderId="14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76" fontId="9" fillId="2" borderId="41" xfId="0" applyNumberFormat="1" applyFont="1" applyFill="1" applyBorder="1" applyAlignment="1">
      <alignment horizontal="right" vertical="center" indent="1"/>
    </xf>
    <xf numFmtId="176" fontId="9" fillId="2" borderId="40" xfId="0" applyNumberFormat="1" applyFont="1" applyFill="1" applyBorder="1" applyAlignment="1">
      <alignment horizontal="right" vertical="center" indent="1"/>
    </xf>
    <xf numFmtId="176" fontId="9" fillId="2" borderId="42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4" xfId="0" applyNumberFormat="1" applyFont="1" applyFill="1" applyBorder="1" applyAlignment="1">
      <alignment horizontal="right" vertical="center" indent="1"/>
    </xf>
    <xf numFmtId="176" fontId="9" fillId="2" borderId="46" xfId="0" applyNumberFormat="1" applyFont="1" applyFill="1" applyBorder="1" applyAlignment="1">
      <alignment horizontal="right" vertical="center" indent="1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179" fontId="14" fillId="0" borderId="22" xfId="0" applyNumberFormat="1" applyFont="1" applyBorder="1" applyAlignment="1">
      <alignment horizontal="right" indent="3"/>
    </xf>
    <xf numFmtId="179" fontId="14" fillId="0" borderId="24" xfId="0" applyNumberFormat="1" applyFont="1" applyBorder="1" applyAlignment="1">
      <alignment horizontal="right" indent="3"/>
    </xf>
    <xf numFmtId="179" fontId="14" fillId="0" borderId="23" xfId="0" applyNumberFormat="1" applyFont="1" applyBorder="1" applyAlignment="1">
      <alignment horizontal="right" indent="3"/>
    </xf>
    <xf numFmtId="179" fontId="14" fillId="2" borderId="22" xfId="0" applyNumberFormat="1" applyFont="1" applyFill="1" applyBorder="1" applyAlignment="1">
      <alignment horizontal="right" indent="3"/>
    </xf>
    <xf numFmtId="179" fontId="14" fillId="2" borderId="24" xfId="0" applyNumberFormat="1" applyFont="1" applyFill="1" applyBorder="1" applyAlignment="1">
      <alignment horizontal="right" indent="3"/>
    </xf>
    <xf numFmtId="179" fontId="14" fillId="2" borderId="23" xfId="0" applyNumberFormat="1" applyFont="1" applyFill="1" applyBorder="1" applyAlignment="1">
      <alignment horizontal="right" indent="3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6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179" fontId="14" fillId="0" borderId="28" xfId="0" applyNumberFormat="1" applyFont="1" applyBorder="1" applyAlignment="1">
      <alignment horizontal="right" indent="3"/>
    </xf>
    <xf numFmtId="179" fontId="14" fillId="0" borderId="29" xfId="0" applyNumberFormat="1" applyFont="1" applyBorder="1" applyAlignment="1">
      <alignment horizontal="right" indent="3"/>
    </xf>
    <xf numFmtId="179" fontId="14" fillId="0" borderId="17" xfId="0" applyNumberFormat="1" applyFont="1" applyBorder="1" applyAlignment="1">
      <alignment horizontal="right" indent="3"/>
    </xf>
    <xf numFmtId="179" fontId="14" fillId="2" borderId="28" xfId="0" applyNumberFormat="1" applyFont="1" applyFill="1" applyBorder="1" applyAlignment="1">
      <alignment horizontal="right" indent="3"/>
    </xf>
    <xf numFmtId="179" fontId="14" fillId="2" borderId="29" xfId="0" applyNumberFormat="1" applyFont="1" applyFill="1" applyBorder="1" applyAlignment="1">
      <alignment horizontal="right" indent="3"/>
    </xf>
    <xf numFmtId="179" fontId="14" fillId="2" borderId="17" xfId="0" applyNumberFormat="1" applyFont="1" applyFill="1" applyBorder="1" applyAlignment="1">
      <alignment horizontal="right" indent="3"/>
    </xf>
    <xf numFmtId="0" fontId="3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2" borderId="2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79" fontId="4" fillId="0" borderId="0" xfId="0" applyNumberFormat="1" applyFont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179" fontId="14" fillId="2" borderId="20" xfId="0" applyNumberFormat="1" applyFont="1" applyFill="1" applyBorder="1" applyAlignment="1">
      <alignment horizontal="right" indent="3"/>
    </xf>
    <xf numFmtId="179" fontId="14" fillId="2" borderId="18" xfId="0" applyNumberFormat="1" applyFont="1" applyFill="1" applyBorder="1" applyAlignment="1">
      <alignment horizontal="right" indent="3"/>
    </xf>
    <xf numFmtId="179" fontId="14" fillId="2" borderId="19" xfId="0" applyNumberFormat="1" applyFont="1" applyFill="1" applyBorder="1" applyAlignment="1">
      <alignment horizontal="right" indent="3"/>
    </xf>
    <xf numFmtId="179" fontId="14" fillId="2" borderId="27" xfId="0" applyNumberFormat="1" applyFont="1" applyFill="1" applyBorder="1" applyAlignment="1">
      <alignment horizontal="right" indent="3"/>
    </xf>
    <xf numFmtId="179" fontId="14" fillId="2" borderId="0" xfId="0" applyNumberFormat="1" applyFont="1" applyFill="1" applyAlignment="1">
      <alignment horizontal="right" indent="3"/>
    </xf>
    <xf numFmtId="179" fontId="14" fillId="2" borderId="26" xfId="0" applyNumberFormat="1" applyFont="1" applyFill="1" applyBorder="1" applyAlignment="1">
      <alignment horizontal="right" indent="3"/>
    </xf>
    <xf numFmtId="0" fontId="3" fillId="2" borderId="18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179" fontId="14" fillId="2" borderId="59" xfId="0" applyNumberFormat="1" applyFont="1" applyFill="1" applyBorder="1" applyAlignment="1">
      <alignment horizontal="right" indent="3"/>
    </xf>
    <xf numFmtId="179" fontId="14" fillId="2" borderId="60" xfId="0" applyNumberFormat="1" applyFont="1" applyFill="1" applyBorder="1" applyAlignment="1">
      <alignment horizontal="right" indent="3"/>
    </xf>
    <xf numFmtId="179" fontId="14" fillId="2" borderId="64" xfId="0" applyNumberFormat="1" applyFont="1" applyFill="1" applyBorder="1" applyAlignment="1">
      <alignment horizontal="right" indent="3"/>
    </xf>
    <xf numFmtId="0" fontId="3" fillId="2" borderId="28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33" xfId="0" applyNumberFormat="1" applyFont="1" applyFill="1" applyBorder="1" applyAlignment="1">
      <alignment horizontal="center"/>
    </xf>
    <xf numFmtId="179" fontId="14" fillId="2" borderId="31" xfId="0" applyNumberFormat="1" applyFont="1" applyFill="1" applyBorder="1" applyAlignment="1">
      <alignment horizontal="right" indent="3"/>
    </xf>
    <xf numFmtId="179" fontId="14" fillId="2" borderId="32" xfId="0" applyNumberFormat="1" applyFont="1" applyFill="1" applyBorder="1" applyAlignment="1">
      <alignment horizontal="right" indent="3"/>
    </xf>
    <xf numFmtId="179" fontId="14" fillId="2" borderId="33" xfId="0" applyNumberFormat="1" applyFont="1" applyFill="1" applyBorder="1" applyAlignment="1">
      <alignment horizontal="right" indent="3"/>
    </xf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176" fontId="5" fillId="2" borderId="7" xfId="0" applyNumberFormat="1" applyFont="1" applyFill="1" applyBorder="1" applyAlignment="1">
      <alignment horizontal="center" vertical="center" justifyLastLine="1"/>
    </xf>
    <xf numFmtId="176" fontId="5" fillId="2" borderId="9" xfId="0" applyNumberFormat="1" applyFont="1" applyFill="1" applyBorder="1" applyAlignment="1">
      <alignment horizontal="center" vertical="center" justifyLastLine="1"/>
    </xf>
    <xf numFmtId="176" fontId="5" fillId="2" borderId="12" xfId="0" applyNumberFormat="1" applyFont="1" applyFill="1" applyBorder="1" applyAlignment="1">
      <alignment horizontal="center" vertical="center" justifyLastLine="1"/>
    </xf>
    <xf numFmtId="176" fontId="5" fillId="2" borderId="14" xfId="0" applyNumberFormat="1" applyFont="1" applyFill="1" applyBorder="1" applyAlignment="1">
      <alignment horizontal="center" vertical="center" justifyLastLine="1"/>
    </xf>
    <xf numFmtId="176" fontId="5" fillId="2" borderId="10" xfId="0" applyNumberFormat="1" applyFont="1" applyFill="1" applyBorder="1" applyAlignment="1">
      <alignment horizontal="center" vertical="center" justifyLastLine="1"/>
    </xf>
    <xf numFmtId="176" fontId="5" fillId="2" borderId="11" xfId="0" applyNumberFormat="1" applyFont="1" applyFill="1" applyBorder="1" applyAlignment="1">
      <alignment horizontal="center" vertical="center" justifyLastLine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9" fontId="14" fillId="3" borderId="28" xfId="0" applyNumberFormat="1" applyFont="1" applyFill="1" applyBorder="1" applyAlignment="1" applyProtection="1">
      <alignment horizontal="right" indent="3"/>
      <protection locked="0"/>
    </xf>
    <xf numFmtId="179" fontId="14" fillId="3" borderId="29" xfId="0" applyNumberFormat="1" applyFont="1" applyFill="1" applyBorder="1" applyAlignment="1" applyProtection="1">
      <alignment horizontal="right" indent="3"/>
      <protection locked="0"/>
    </xf>
    <xf numFmtId="179" fontId="14" fillId="3" borderId="17" xfId="0" applyNumberFormat="1" applyFont="1" applyFill="1" applyBorder="1" applyAlignment="1" applyProtection="1">
      <alignment horizontal="right" indent="3"/>
      <protection locked="0"/>
    </xf>
    <xf numFmtId="0" fontId="3" fillId="3" borderId="28" xfId="0" applyFont="1" applyFill="1" applyBorder="1" applyAlignment="1">
      <alignment horizontal="center" vertical="top"/>
    </xf>
    <xf numFmtId="0" fontId="3" fillId="3" borderId="29" xfId="0" applyFont="1" applyFill="1" applyBorder="1" applyAlignment="1">
      <alignment horizontal="center" vertical="top"/>
    </xf>
    <xf numFmtId="0" fontId="3" fillId="3" borderId="30" xfId="0" applyFont="1" applyFill="1" applyBorder="1" applyAlignment="1">
      <alignment horizontal="center" vertical="top"/>
    </xf>
    <xf numFmtId="179" fontId="14" fillId="3" borderId="22" xfId="0" applyNumberFormat="1" applyFont="1" applyFill="1" applyBorder="1" applyAlignment="1" applyProtection="1">
      <alignment horizontal="right" indent="3"/>
      <protection locked="0"/>
    </xf>
    <xf numFmtId="179" fontId="14" fillId="3" borderId="24" xfId="0" applyNumberFormat="1" applyFont="1" applyFill="1" applyBorder="1" applyAlignment="1" applyProtection="1">
      <alignment horizontal="right" indent="3"/>
      <protection locked="0"/>
    </xf>
    <xf numFmtId="179" fontId="14" fillId="3" borderId="23" xfId="0" applyNumberFormat="1" applyFont="1" applyFill="1" applyBorder="1" applyAlignment="1" applyProtection="1">
      <alignment horizontal="right" indent="3"/>
      <protection locked="0"/>
    </xf>
    <xf numFmtId="0" fontId="3" fillId="3" borderId="22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177" fontId="4" fillId="3" borderId="13" xfId="0" applyNumberFormat="1" applyFont="1" applyFill="1" applyBorder="1" applyAlignment="1" applyProtection="1">
      <alignment horizontal="center"/>
      <protection locked="0"/>
    </xf>
    <xf numFmtId="0" fontId="3" fillId="3" borderId="6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181" fontId="3" fillId="3" borderId="2" xfId="0" applyNumberFormat="1" applyFont="1" applyFill="1" applyBorder="1" applyAlignment="1">
      <alignment horizontal="left"/>
    </xf>
    <xf numFmtId="0" fontId="4" fillId="3" borderId="6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49" fontId="13" fillId="0" borderId="0" xfId="2" applyNumberFormat="1" applyFont="1" applyAlignment="1">
      <alignment horizontal="center" vertical="top"/>
    </xf>
    <xf numFmtId="49" fontId="6" fillId="0" borderId="59" xfId="2" applyNumberFormat="1" applyFont="1" applyBorder="1" applyAlignment="1">
      <alignment horizontal="center" shrinkToFit="1"/>
    </xf>
    <xf numFmtId="49" fontId="6" fillId="0" borderId="60" xfId="2" applyNumberFormat="1" applyFont="1" applyBorder="1" applyAlignment="1">
      <alignment horizontal="center" shrinkToFit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180974</xdr:colOff>
      <xdr:row>3</xdr:row>
      <xdr:rowOff>85725</xdr:rowOff>
    </xdr:from>
    <xdr:to>
      <xdr:col>29</xdr:col>
      <xdr:colOff>76199</xdr:colOff>
      <xdr:row>5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912E46-368E-0782-9CE5-3989FA3DAC62}"/>
            </a:ext>
          </a:extLst>
        </xdr:cNvPr>
        <xdr:cNvSpPr txBox="1"/>
      </xdr:nvSpPr>
      <xdr:spPr>
        <a:xfrm>
          <a:off x="10258424" y="876300"/>
          <a:ext cx="322897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5634D4F-6966-4330-9A6A-1F634EADE604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</xdr:row>
      <xdr:rowOff>190500</xdr:rowOff>
    </xdr:from>
    <xdr:to>
      <xdr:col>17</xdr:col>
      <xdr:colOff>276225</xdr:colOff>
      <xdr:row>2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C48775-2848-4EDF-95E8-FE28D8A58554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37</xdr:row>
      <xdr:rowOff>9525</xdr:rowOff>
    </xdr:from>
    <xdr:to>
      <xdr:col>20</xdr:col>
      <xdr:colOff>85725</xdr:colOff>
      <xdr:row>37</xdr:row>
      <xdr:rowOff>209550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EFC4603-294F-4711-881C-213D05319074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33</xdr:row>
      <xdr:rowOff>190500</xdr:rowOff>
    </xdr:from>
    <xdr:to>
      <xdr:col>17</xdr:col>
      <xdr:colOff>276225</xdr:colOff>
      <xdr:row>34</xdr:row>
      <xdr:rowOff>228600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01966-1209-48D6-BF89-58ED275D14E7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69</xdr:row>
      <xdr:rowOff>9525</xdr:rowOff>
    </xdr:from>
    <xdr:to>
      <xdr:col>20</xdr:col>
      <xdr:colOff>85725</xdr:colOff>
      <xdr:row>69</xdr:row>
      <xdr:rowOff>209550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A7CE65C-421E-4397-ABDA-E8A664AB256D}"/>
            </a:ext>
          </a:extLst>
        </xdr:cNvPr>
        <xdr:cNvCxnSpPr/>
      </xdr:nvCxnSpPr>
      <xdr:spPr>
        <a:xfrm flipH="1">
          <a:off x="8696325" y="793432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65</xdr:row>
      <xdr:rowOff>190500</xdr:rowOff>
    </xdr:from>
    <xdr:to>
      <xdr:col>17</xdr:col>
      <xdr:colOff>276225</xdr:colOff>
      <xdr:row>66</xdr:row>
      <xdr:rowOff>228600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DBD2B8-CA12-4A91-B341-7E4C1102B9CA}"/>
            </a:ext>
          </a:extLst>
        </xdr:cNvPr>
        <xdr:cNvSpPr txBox="1"/>
      </xdr:nvSpPr>
      <xdr:spPr>
        <a:xfrm>
          <a:off x="7362825" y="7124700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142875</xdr:colOff>
      <xdr:row>0</xdr:row>
      <xdr:rowOff>9525</xdr:rowOff>
    </xdr:from>
    <xdr:to>
      <xdr:col>32</xdr:col>
      <xdr:colOff>542925</xdr:colOff>
      <xdr:row>2</xdr:row>
      <xdr:rowOff>304800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C953526-2FA2-436E-8453-DE56B122287D}"/>
            </a:ext>
          </a:extLst>
        </xdr:cNvPr>
        <xdr:cNvSpPr txBox="1"/>
      </xdr:nvSpPr>
      <xdr:spPr>
        <a:xfrm>
          <a:off x="10220325" y="9525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貴社印鑑を押し㈱味来へ提出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6</xdr:col>
      <xdr:colOff>238525</xdr:colOff>
      <xdr:row>2</xdr:row>
      <xdr:rowOff>266768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532925-4EBE-4E66-9ADF-51035E50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9525</xdr:rowOff>
    </xdr:from>
    <xdr:to>
      <xdr:col>6</xdr:col>
      <xdr:colOff>238525</xdr:colOff>
      <xdr:row>34</xdr:row>
      <xdr:rowOff>257243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0C0B89C-3E52-4544-88FE-50ADCBEA1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4372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9525</xdr:rowOff>
    </xdr:from>
    <xdr:to>
      <xdr:col>6</xdr:col>
      <xdr:colOff>238525</xdr:colOff>
      <xdr:row>66</xdr:row>
      <xdr:rowOff>257243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79C01AC-9A96-4515-8C47-DAA45BA1E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39800"/>
          <a:ext cx="2867425" cy="48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228601</xdr:colOff>
      <xdr:row>3</xdr:row>
      <xdr:rowOff>38101</xdr:rowOff>
    </xdr:from>
    <xdr:to>
      <xdr:col>26</xdr:col>
      <xdr:colOff>476250</xdr:colOff>
      <xdr:row>5</xdr:row>
      <xdr:rowOff>152401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E8F3301E-4099-4E14-9377-72EB359F463E}"/>
            </a:ext>
          </a:extLst>
        </xdr:cNvPr>
        <xdr:cNvSpPr/>
      </xdr:nvSpPr>
      <xdr:spPr>
        <a:xfrm>
          <a:off x="10306051" y="847726"/>
          <a:ext cx="1752599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</xdr:col>
      <xdr:colOff>361950</xdr:colOff>
      <xdr:row>3</xdr:row>
      <xdr:rowOff>9525</xdr:rowOff>
    </xdr:from>
    <xdr:to>
      <xdr:col>8</xdr:col>
      <xdr:colOff>95250</xdr:colOff>
      <xdr:row>4</xdr:row>
      <xdr:rowOff>76200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AA83A4CE-6B69-495E-A717-979B953A5934}"/>
            </a:ext>
          </a:extLst>
        </xdr:cNvPr>
        <xdr:cNvSpPr/>
      </xdr:nvSpPr>
      <xdr:spPr>
        <a:xfrm>
          <a:off x="1238250" y="762000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B267870C-3EF0-4DC3-8646-A193DB9FED46}"/>
            </a:ext>
          </a:extLst>
        </xdr:cNvPr>
        <xdr:cNvSpPr/>
      </xdr:nvSpPr>
      <xdr:spPr>
        <a:xfrm>
          <a:off x="3886200" y="80962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333375</xdr:colOff>
      <xdr:row>24</xdr:row>
      <xdr:rowOff>114300</xdr:rowOff>
    </xdr:from>
    <xdr:to>
      <xdr:col>23</xdr:col>
      <xdr:colOff>57150</xdr:colOff>
      <xdr:row>32</xdr:row>
      <xdr:rowOff>57150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B5744654-25EA-44D2-A45F-943D35FFB782}"/>
            </a:ext>
          </a:extLst>
        </xdr:cNvPr>
        <xdr:cNvSpPr/>
      </xdr:nvSpPr>
      <xdr:spPr>
        <a:xfrm>
          <a:off x="3400425" y="5753100"/>
          <a:ext cx="6734175" cy="9334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</xdr:col>
      <xdr:colOff>142875</xdr:colOff>
      <xdr:row>8</xdr:row>
      <xdr:rowOff>19050</xdr:rowOff>
    </xdr:from>
    <xdr:to>
      <xdr:col>5</xdr:col>
      <xdr:colOff>428625</xdr:colOff>
      <xdr:row>11</xdr:row>
      <xdr:rowOff>114300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1F393E5C-C029-4A9F-AE45-6D836ABB940F}"/>
            </a:ext>
          </a:extLst>
        </xdr:cNvPr>
        <xdr:cNvSpPr/>
      </xdr:nvSpPr>
      <xdr:spPr>
        <a:xfrm>
          <a:off x="1019175" y="1924050"/>
          <a:ext cx="1600200" cy="657225"/>
        </a:xfrm>
        <a:prstGeom prst="wedgeRoundRectCallout">
          <a:avLst>
            <a:gd name="adj1" fmla="val 2809"/>
            <a:gd name="adj2" fmla="val 1394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完成後の請求は「（</a:t>
          </a:r>
          <a:r>
            <a:rPr kumimoji="1" lang="en-US" altLang="ja-JP" sz="1100" b="1">
              <a:solidFill>
                <a:sysClr val="windowText" lastClr="000000"/>
              </a:solidFill>
            </a:rPr>
            <a:t>100%</a:t>
          </a:r>
          <a:r>
            <a:rPr kumimoji="1" lang="ja-JP" altLang="en-US" sz="1100" b="1">
              <a:solidFill>
                <a:sysClr val="windowText" lastClr="000000"/>
              </a:solidFill>
            </a:rPr>
            <a:t>）」の方を選択</a:t>
          </a:r>
        </a:p>
      </xdr:txBody>
    </xdr:sp>
    <xdr:clientData fPrintsWithSheet="0"/>
  </xdr:twoCellAnchor>
  <xdr:twoCellAnchor>
    <xdr:from>
      <xdr:col>9</xdr:col>
      <xdr:colOff>276225</xdr:colOff>
      <xdr:row>12</xdr:row>
      <xdr:rowOff>28576</xdr:rowOff>
    </xdr:from>
    <xdr:to>
      <xdr:col>10</xdr:col>
      <xdr:colOff>19049</xdr:colOff>
      <xdr:row>15</xdr:row>
      <xdr:rowOff>285750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38366C26-E6E9-992F-BF8B-06CDD866BAE7}"/>
            </a:ext>
          </a:extLst>
        </xdr:cNvPr>
        <xdr:cNvSpPr/>
      </xdr:nvSpPr>
      <xdr:spPr>
        <a:xfrm>
          <a:off x="4219575" y="2800351"/>
          <a:ext cx="180974" cy="117157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150329</xdr:colOff>
      <xdr:row>17</xdr:row>
      <xdr:rowOff>185943</xdr:rowOff>
    </xdr:from>
    <xdr:to>
      <xdr:col>19</xdr:col>
      <xdr:colOff>178904</xdr:colOff>
      <xdr:row>19</xdr:row>
      <xdr:rowOff>166894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5B726AA8-5BE2-48A0-A0A9-4A74D7D58377}"/>
            </a:ext>
          </a:extLst>
        </xdr:cNvPr>
        <xdr:cNvSpPr/>
      </xdr:nvSpPr>
      <xdr:spPr>
        <a:xfrm>
          <a:off x="4979090" y="4468052"/>
          <a:ext cx="3540401" cy="593864"/>
        </a:xfrm>
        <a:prstGeom prst="wedgeRoundRectCallout">
          <a:avLst>
            <a:gd name="adj1" fmla="val -66697"/>
            <a:gd name="adj2" fmla="val -192319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項目（</a:t>
          </a:r>
          <a:r>
            <a:rPr kumimoji="1" lang="en-US" altLang="ja-JP" sz="1100" b="1">
              <a:solidFill>
                <a:sysClr val="windowText" lastClr="000000"/>
              </a:solidFill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</a:rPr>
            <a:t>）を入力（支払済高</a:t>
          </a:r>
          <a:r>
            <a:rPr kumimoji="1" lang="en-US" altLang="ja-JP" sz="1100" b="1">
              <a:solidFill>
                <a:sysClr val="windowText" lastClr="000000"/>
              </a:solidFill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</a:rPr>
            <a:t>は</a:t>
          </a:r>
          <a:r>
            <a:rPr kumimoji="1" lang="ja-JP" altLang="en-US" sz="1100" b="1">
              <a:solidFill>
                <a:srgbClr val="FF0000"/>
              </a:solidFill>
            </a:rPr>
            <a:t>これまで</a:t>
          </a:r>
          <a:r>
            <a:rPr kumimoji="1" lang="ja-JP" altLang="en-US" sz="1100" b="1">
              <a:solidFill>
                <a:sysClr val="windowText" lastClr="000000"/>
              </a:solidFill>
            </a:rPr>
            <a:t>請求を出した額の累計。初回の請求の時は 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を入力 ）</a:t>
          </a:r>
        </a:p>
      </xdr:txBody>
    </xdr:sp>
    <xdr:clientData fPrintsWithSheet="0"/>
  </xdr:twoCellAnchor>
  <xdr:twoCellAnchor>
    <xdr:from>
      <xdr:col>22</xdr:col>
      <xdr:colOff>161925</xdr:colOff>
      <xdr:row>1</xdr:row>
      <xdr:rowOff>47625</xdr:rowOff>
    </xdr:from>
    <xdr:to>
      <xdr:col>22</xdr:col>
      <xdr:colOff>428624</xdr:colOff>
      <xdr:row>9</xdr:row>
      <xdr:rowOff>180975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D38F3BE4-F40F-49B0-B094-B7A03FF3A3E2}"/>
            </a:ext>
          </a:extLst>
        </xdr:cNvPr>
        <xdr:cNvSpPr/>
      </xdr:nvSpPr>
      <xdr:spPr>
        <a:xfrm>
          <a:off x="9801225" y="295275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17</xdr:row>
      <xdr:rowOff>57151</xdr:rowOff>
    </xdr:from>
    <xdr:to>
      <xdr:col>22</xdr:col>
      <xdr:colOff>342899</xdr:colOff>
      <xdr:row>19</xdr:row>
      <xdr:rowOff>257175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37A11D54-B23F-475B-98AC-12C732240A68}"/>
            </a:ext>
          </a:extLst>
        </xdr:cNvPr>
        <xdr:cNvSpPr/>
      </xdr:nvSpPr>
      <xdr:spPr>
        <a:xfrm>
          <a:off x="9667875" y="4295776"/>
          <a:ext cx="314324" cy="809624"/>
        </a:xfrm>
        <a:prstGeom prst="rightBrace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247650</xdr:colOff>
      <xdr:row>16</xdr:row>
      <xdr:rowOff>266701</xdr:rowOff>
    </xdr:from>
    <xdr:to>
      <xdr:col>29</xdr:col>
      <xdr:colOff>95249</xdr:colOff>
      <xdr:row>18</xdr:row>
      <xdr:rowOff>200025</xdr:rowOff>
    </xdr:to>
    <xdr:sp macro="" textlink="">
      <xdr:nvSpPr>
        <xdr:cNvPr id="13" name="角丸四角形吹き出し 6">
          <a:extLst>
            <a:ext uri="{FF2B5EF4-FFF2-40B4-BE49-F238E27FC236}">
              <a16:creationId xmlns:a16="http://schemas.microsoft.com/office/drawing/2014/main" id="{7536ED80-5A38-4B31-A5DC-527D6C6904A1}"/>
            </a:ext>
          </a:extLst>
        </xdr:cNvPr>
        <xdr:cNvSpPr/>
      </xdr:nvSpPr>
      <xdr:spPr>
        <a:xfrm>
          <a:off x="10325100" y="4200526"/>
          <a:ext cx="3181349" cy="542924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支給品、支払等の相殺が発生する場合、現場監督と打合せの元、入力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24</xdr:col>
      <xdr:colOff>9525</xdr:colOff>
      <xdr:row>24</xdr:row>
      <xdr:rowOff>28576</xdr:rowOff>
    </xdr:from>
    <xdr:to>
      <xdr:col>29</xdr:col>
      <xdr:colOff>304799</xdr:colOff>
      <xdr:row>27</xdr:row>
      <xdr:rowOff>76200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562DE88C-2911-4788-A294-D8AABA524DDC}"/>
            </a:ext>
          </a:extLst>
        </xdr:cNvPr>
        <xdr:cNvSpPr/>
      </xdr:nvSpPr>
      <xdr:spPr>
        <a:xfrm>
          <a:off x="10534650" y="5667376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60462</xdr:colOff>
      <xdr:row>23</xdr:row>
      <xdr:rowOff>122583</xdr:rowOff>
    </xdr:from>
    <xdr:to>
      <xdr:col>16</xdr:col>
      <xdr:colOff>132521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FADBCA-E27C-5855-FB28-F99FB894F4B0}"/>
            </a:ext>
          </a:extLst>
        </xdr:cNvPr>
        <xdr:cNvSpPr txBox="1"/>
      </xdr:nvSpPr>
      <xdr:spPr>
        <a:xfrm>
          <a:off x="60462" y="5694708"/>
          <a:ext cx="7082459" cy="744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※B</a:t>
          </a:r>
          <a:r>
            <a:rPr kumimoji="1" lang="ja-JP" altLang="en-US" sz="1100" b="1"/>
            <a:t>は累計出来高に</a:t>
          </a:r>
          <a:r>
            <a:rPr kumimoji="1" lang="en-US" altLang="ja-JP" sz="1100" b="1"/>
            <a:t>0.9(90</a:t>
          </a:r>
          <a:r>
            <a:rPr kumimoji="1" lang="ja-JP" altLang="en-US" sz="1100" b="1"/>
            <a:t>％</a:t>
          </a:r>
          <a:r>
            <a:rPr kumimoji="1" lang="en-US" altLang="ja-JP" sz="1100" b="1"/>
            <a:t>)</a:t>
          </a:r>
          <a:r>
            <a:rPr kumimoji="1" lang="ja-JP" altLang="en-US" sz="1100" b="1"/>
            <a:t>を乗じたもの、</a:t>
          </a:r>
          <a:r>
            <a:rPr kumimoji="1" lang="en-US" altLang="ja-JP" sz="1100" b="1"/>
            <a:t>C</a:t>
          </a:r>
          <a:r>
            <a:rPr kumimoji="1" lang="ja-JP" altLang="en-US" sz="1100" b="1"/>
            <a:t>は請求済</a:t>
          </a:r>
          <a:r>
            <a:rPr kumimoji="1" lang="en-US" altLang="ja-JP" sz="1100" b="1"/>
            <a:t>(</a:t>
          </a:r>
          <a:r>
            <a:rPr kumimoji="1" lang="ja-JP" altLang="en-US" sz="1100" b="1"/>
            <a:t>請求書発行済</a:t>
          </a:r>
          <a:r>
            <a:rPr kumimoji="1" lang="en-US" altLang="ja-JP" sz="1100" b="1"/>
            <a:t>)</a:t>
          </a:r>
          <a:r>
            <a:rPr kumimoji="1" lang="ja-JP" altLang="en-US" sz="1100" b="1"/>
            <a:t>金額の累計額を、</a:t>
          </a:r>
          <a:r>
            <a:rPr kumimoji="1" lang="en-US" altLang="ja-JP" sz="1100" b="1"/>
            <a:t>D</a:t>
          </a:r>
          <a:r>
            <a:rPr kumimoji="1" lang="ja-JP" altLang="en-US" sz="1100" b="1"/>
            <a:t>は</a:t>
          </a:r>
          <a:r>
            <a:rPr kumimoji="1" lang="en-US" altLang="ja-JP" sz="1100" b="1"/>
            <a:t>B</a:t>
          </a:r>
          <a:r>
            <a:rPr kumimoji="1" lang="ja-JP" altLang="en-US" sz="1100" b="1"/>
            <a:t>から</a:t>
          </a:r>
          <a:r>
            <a:rPr kumimoji="1" lang="en-US" altLang="ja-JP" sz="1100" b="1"/>
            <a:t>C</a:t>
          </a:r>
          <a:r>
            <a:rPr kumimoji="1" lang="ja-JP" altLang="en-US" sz="1100" b="1"/>
            <a:t>を差し引いたもの、</a:t>
          </a:r>
          <a:r>
            <a:rPr kumimoji="1" lang="en-US" altLang="ja-JP" sz="1100" b="1"/>
            <a:t>g</a:t>
          </a:r>
          <a:r>
            <a:rPr kumimoji="1" lang="ja-JP" altLang="en-US" sz="1100" b="1"/>
            <a:t>は</a:t>
          </a:r>
          <a:r>
            <a:rPr kumimoji="1" lang="en-US" altLang="ja-JP" sz="1100" b="1"/>
            <a:t>D</a:t>
          </a:r>
          <a:r>
            <a:rPr kumimoji="1" lang="ja-JP" altLang="en-US" sz="1100" b="1"/>
            <a:t>から</a:t>
          </a:r>
          <a:r>
            <a:rPr kumimoji="1" lang="en-US" altLang="ja-JP" sz="1100" b="1"/>
            <a:t>e</a:t>
          </a:r>
          <a:r>
            <a:rPr kumimoji="1" lang="ja-JP" altLang="en-US" sz="1100" b="1"/>
            <a:t>及び</a:t>
          </a:r>
          <a:r>
            <a:rPr kumimoji="1" lang="en-US" altLang="ja-JP" sz="1100" b="1"/>
            <a:t>f</a:t>
          </a:r>
          <a:r>
            <a:rPr kumimoji="1" lang="ja-JP" altLang="en-US" sz="1100" b="1"/>
            <a:t>を差し引いたもの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完成後の請求は「累計出来高</a:t>
          </a:r>
          <a:r>
            <a:rPr kumimoji="1" lang="en-US" altLang="ja-JP" sz="1100" b="1"/>
            <a:t>100%</a:t>
          </a:r>
          <a:r>
            <a:rPr kumimoji="1" lang="ja-JP" altLang="en-US" sz="1100" b="1"/>
            <a:t>」を選択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9612059-515A-4AC5-A470-F11896E5298F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0</xdr:row>
      <xdr:rowOff>85725</xdr:rowOff>
    </xdr:from>
    <xdr:to>
      <xdr:col>14</xdr:col>
      <xdr:colOff>47625</xdr:colOff>
      <xdr:row>1</xdr:row>
      <xdr:rowOff>133350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10200" y="8572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0</xdr:row>
      <xdr:rowOff>133350</xdr:rowOff>
    </xdr:from>
    <xdr:to>
      <xdr:col>26</xdr:col>
      <xdr:colOff>590550</xdr:colOff>
      <xdr:row>0</xdr:row>
      <xdr:rowOff>152400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181725" y="133350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485775</xdr:colOff>
      <xdr:row>0</xdr:row>
      <xdr:rowOff>28575</xdr:rowOff>
    </xdr:from>
    <xdr:to>
      <xdr:col>36</xdr:col>
      <xdr:colOff>47625</xdr:colOff>
      <xdr:row>10</xdr:row>
      <xdr:rowOff>95250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CF30A4-02ED-87F4-5B9E-93B969E3F443}"/>
            </a:ext>
          </a:extLst>
        </xdr:cNvPr>
        <xdr:cNvSpPr txBox="1"/>
      </xdr:nvSpPr>
      <xdr:spPr>
        <a:xfrm>
          <a:off x="12068175" y="28575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/>
            <a:t>①②に該当する方は</a:t>
          </a:r>
          <a:r>
            <a:rPr kumimoji="1" lang="ja-JP" altLang="en-US" sz="1400" b="1" u="sng"/>
            <a:t>別ファイルの「（一般用）」</a:t>
          </a:r>
          <a:r>
            <a:rPr kumimoji="1" lang="ja-JP" altLang="en-US" sz="1400" b="1"/>
            <a:t>を使用してください</a:t>
          </a:r>
          <a:endParaRPr kumimoji="1" lang="en-US" altLang="ja-JP" sz="1400" b="1"/>
        </a:p>
        <a:p>
          <a:r>
            <a:rPr kumimoji="1" lang="ja-JP" altLang="en-US" sz="1400" b="1"/>
            <a:t>　①リース、資材等の販売</a:t>
          </a:r>
          <a:endParaRPr kumimoji="1" lang="en-US" altLang="ja-JP" sz="1400" b="1"/>
        </a:p>
        <a:p>
          <a:r>
            <a:rPr kumimoji="1" lang="ja-JP" altLang="en-US" sz="1400" b="1"/>
            <a:t>　②リース、資材等の販売で単価契約をしている</a:t>
          </a:r>
          <a:endParaRPr kumimoji="1" lang="en-US" altLang="ja-JP" sz="1400" b="1"/>
        </a:p>
        <a:p>
          <a:r>
            <a:rPr kumimoji="1" lang="ja-JP" altLang="en-US" sz="1400" b="1"/>
            <a:t>　　　</a:t>
          </a:r>
          <a:r>
            <a:rPr kumimoji="1" lang="en-US" altLang="ja-JP" sz="1400" b="1"/>
            <a:t>※</a:t>
          </a:r>
          <a:r>
            <a:rPr kumimoji="1" lang="ja-JP" altLang="en-US" sz="1400" b="1"/>
            <a:t>単価契約は（一般用）を使用してください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 u="sng"/>
            <a:t>③に該当する方はこのまま「（外注用）」を使用してください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③工事請負契約をしている</a:t>
          </a:r>
          <a:endParaRPr kumimoji="1" lang="en-US" altLang="ja-JP" sz="1400" b="1" u="sng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23</xdr:col>
      <xdr:colOff>152400</xdr:colOff>
      <xdr:row>7</xdr:row>
      <xdr:rowOff>180975</xdr:rowOff>
    </xdr:from>
    <xdr:to>
      <xdr:col>26</xdr:col>
      <xdr:colOff>304800</xdr:colOff>
      <xdr:row>9</xdr:row>
      <xdr:rowOff>152400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3004082F-4ABA-4663-BC2F-B508D8D93184}"/>
            </a:ext>
          </a:extLst>
        </xdr:cNvPr>
        <xdr:cNvSpPr/>
      </xdr:nvSpPr>
      <xdr:spPr>
        <a:xfrm>
          <a:off x="10229850" y="1866900"/>
          <a:ext cx="1657350" cy="409575"/>
        </a:xfrm>
        <a:prstGeom prst="wedgeRoundRectCallout">
          <a:avLst>
            <a:gd name="adj1" fmla="val -177809"/>
            <a:gd name="adj2" fmla="val -65131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190500</xdr:rowOff>
    </xdr:from>
    <xdr:to>
      <xdr:col>6</xdr:col>
      <xdr:colOff>238525</xdr:colOff>
      <xdr:row>2</xdr:row>
      <xdr:rowOff>181043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39D1A15-883B-C801-895D-02B155E5E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867425" cy="48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E1B0-49B1-456E-B418-A70E1BD444D6}">
  <sheetPr codeName="Sheet1">
    <tabColor rgb="FFFF0000"/>
  </sheetPr>
  <dimension ref="A1:AA96"/>
  <sheetViews>
    <sheetView showZeros="0" view="pageBreakPreview" zoomScaleNormal="100" zoomScaleSheetLayoutView="100" workbookViewId="0">
      <selection activeCell="B14" sqref="B14:E14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8.7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89" t="s">
        <v>58</v>
      </c>
      <c r="K1" s="89"/>
      <c r="L1" s="89"/>
      <c r="M1" s="89"/>
      <c r="N1" s="89"/>
      <c r="O1" s="54"/>
      <c r="P1" s="54"/>
      <c r="Q1" s="54"/>
      <c r="R1" s="54"/>
      <c r="S1" s="54"/>
      <c r="T1" s="54"/>
      <c r="U1" s="54"/>
      <c r="V1" s="54"/>
      <c r="W1" s="55" t="s">
        <v>70</v>
      </c>
    </row>
    <row r="2" spans="1:27" ht="18.75" customHeight="1" thickBot="1" x14ac:dyDescent="0.2">
      <c r="A2" s="105" t="s">
        <v>69</v>
      </c>
      <c r="B2" s="105"/>
      <c r="C2" s="105"/>
      <c r="D2" s="105"/>
      <c r="E2" s="105"/>
      <c r="F2" s="105"/>
      <c r="G2" s="105"/>
      <c r="H2" s="9"/>
      <c r="I2" s="9"/>
      <c r="J2" s="90"/>
      <c r="K2" s="90"/>
      <c r="L2" s="90"/>
      <c r="M2" s="90"/>
      <c r="N2" s="90"/>
      <c r="O2" s="56" t="s">
        <v>0</v>
      </c>
      <c r="P2" s="57" t="s">
        <v>1</v>
      </c>
      <c r="Q2" s="9"/>
      <c r="R2" s="91"/>
      <c r="S2" s="91"/>
      <c r="T2" s="91"/>
      <c r="U2" s="91"/>
      <c r="V2" s="91"/>
      <c r="W2" s="91"/>
    </row>
    <row r="3" spans="1:27" ht="24.95" customHeight="1" thickTop="1" x14ac:dyDescent="0.15">
      <c r="A3" s="105"/>
      <c r="B3" s="105"/>
      <c r="C3" s="105"/>
      <c r="D3" s="105"/>
      <c r="E3" s="105"/>
      <c r="F3" s="105"/>
      <c r="G3" s="105"/>
      <c r="H3" s="9"/>
      <c r="I3" s="9"/>
      <c r="J3" s="58" t="s">
        <v>29</v>
      </c>
      <c r="K3" s="54"/>
      <c r="L3" s="127"/>
      <c r="M3" s="127"/>
      <c r="N3" s="127"/>
      <c r="O3" s="9"/>
      <c r="P3" s="128" t="s">
        <v>3</v>
      </c>
      <c r="Q3" s="128"/>
      <c r="R3" s="129"/>
      <c r="S3" s="129"/>
      <c r="T3" s="129"/>
      <c r="U3" s="129"/>
      <c r="V3" s="129"/>
      <c r="W3" s="129"/>
    </row>
    <row r="4" spans="1:27" ht="17.45" customHeight="1" x14ac:dyDescent="0.15">
      <c r="A4" s="14" t="s">
        <v>19</v>
      </c>
      <c r="B4" s="14"/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25" t="s">
        <v>5</v>
      </c>
      <c r="Q4" s="125"/>
      <c r="R4" s="126"/>
      <c r="S4" s="126"/>
      <c r="T4" s="126"/>
      <c r="U4" s="126"/>
      <c r="V4" s="126"/>
      <c r="W4" s="126"/>
    </row>
    <row r="5" spans="1:27" ht="17.45" customHeight="1" x14ac:dyDescent="0.15">
      <c r="A5" s="92"/>
      <c r="B5" s="93"/>
      <c r="C5" s="93"/>
      <c r="D5" s="93"/>
      <c r="E5" s="93"/>
      <c r="F5" s="93"/>
      <c r="G5" s="93"/>
      <c r="H5" s="94"/>
      <c r="I5" s="10"/>
      <c r="J5" s="98" t="s">
        <v>27</v>
      </c>
      <c r="K5" s="99"/>
      <c r="L5" s="130"/>
      <c r="M5" s="131"/>
      <c r="N5" s="99"/>
      <c r="O5" s="9"/>
      <c r="P5" s="133" t="s">
        <v>7</v>
      </c>
      <c r="Q5" s="133"/>
      <c r="R5" s="134"/>
      <c r="S5" s="134"/>
      <c r="T5" s="135"/>
      <c r="U5" s="135"/>
      <c r="V5" s="136"/>
      <c r="W5" s="41" t="s">
        <v>6</v>
      </c>
    </row>
    <row r="6" spans="1:27" ht="17.45" customHeight="1" x14ac:dyDescent="0.15">
      <c r="A6" s="95"/>
      <c r="B6" s="96"/>
      <c r="C6" s="96"/>
      <c r="D6" s="96"/>
      <c r="E6" s="96"/>
      <c r="F6" s="96"/>
      <c r="G6" s="96"/>
      <c r="H6" s="97"/>
      <c r="I6" s="10"/>
      <c r="J6" s="100"/>
      <c r="K6" s="101"/>
      <c r="L6" s="100"/>
      <c r="M6" s="132"/>
      <c r="N6" s="101"/>
      <c r="O6" s="9"/>
      <c r="P6" s="137" t="s">
        <v>68</v>
      </c>
      <c r="Q6" s="137"/>
      <c r="R6" s="102"/>
      <c r="S6" s="103"/>
      <c r="T6" s="103"/>
      <c r="U6" s="103"/>
      <c r="V6" s="103"/>
      <c r="W6" s="104"/>
      <c r="X6" s="1">
        <f>ROUNDDOWN((F18*0.1),0)</f>
        <v>0</v>
      </c>
    </row>
    <row r="7" spans="1:27" ht="17.45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106" t="s">
        <v>28</v>
      </c>
      <c r="K7" s="108"/>
      <c r="L7" s="106"/>
      <c r="M7" s="107"/>
      <c r="N7" s="108"/>
      <c r="O7" s="9"/>
      <c r="P7" s="112" t="s">
        <v>16</v>
      </c>
      <c r="Q7" s="113"/>
      <c r="R7" s="114"/>
      <c r="S7" s="114"/>
      <c r="T7" s="92"/>
      <c r="U7" s="42" t="s">
        <v>15</v>
      </c>
      <c r="V7" s="115"/>
      <c r="W7" s="116"/>
    </row>
    <row r="8" spans="1:27" ht="17.45" customHeight="1" x14ac:dyDescent="0.15">
      <c r="A8" s="117" t="s">
        <v>60</v>
      </c>
      <c r="B8" s="118"/>
      <c r="C8" s="119"/>
      <c r="D8" s="151">
        <f>O16</f>
        <v>0</v>
      </c>
      <c r="E8" s="152"/>
      <c r="F8" s="152"/>
      <c r="G8" s="152"/>
      <c r="H8" s="153"/>
      <c r="I8" s="54"/>
      <c r="J8" s="109"/>
      <c r="K8" s="111"/>
      <c r="L8" s="109"/>
      <c r="M8" s="110"/>
      <c r="N8" s="111"/>
      <c r="O8" s="9"/>
      <c r="P8" s="157" t="s">
        <v>17</v>
      </c>
      <c r="Q8" s="158"/>
      <c r="R8" s="136"/>
      <c r="S8" s="159"/>
      <c r="T8" s="148"/>
      <c r="U8" s="149"/>
      <c r="V8" s="148"/>
      <c r="W8" s="150"/>
    </row>
    <row r="9" spans="1:27" ht="17.45" customHeight="1" thickBot="1" x14ac:dyDescent="0.2">
      <c r="A9" s="120"/>
      <c r="B9" s="121"/>
      <c r="C9" s="122"/>
      <c r="D9" s="154"/>
      <c r="E9" s="155"/>
      <c r="F9" s="155"/>
      <c r="G9" s="155"/>
      <c r="H9" s="156"/>
      <c r="I9" s="56" t="s">
        <v>2</v>
      </c>
      <c r="J9" s="9"/>
      <c r="K9" s="9"/>
      <c r="L9" s="9"/>
      <c r="M9" s="9"/>
      <c r="N9" s="9"/>
      <c r="O9" s="9"/>
      <c r="P9" s="160" t="s">
        <v>9</v>
      </c>
      <c r="Q9" s="161"/>
      <c r="R9" s="135"/>
      <c r="S9" s="135"/>
      <c r="T9" s="135"/>
      <c r="U9" s="135"/>
      <c r="V9" s="135"/>
      <c r="W9" s="135"/>
    </row>
    <row r="10" spans="1:27" ht="19.5" customHeight="1" x14ac:dyDescent="0.15">
      <c r="A10" s="54"/>
      <c r="B10" s="54"/>
      <c r="C10" s="54"/>
      <c r="D10" s="54"/>
      <c r="E10" s="54"/>
      <c r="F10" s="54"/>
      <c r="G10" s="59" t="s">
        <v>4</v>
      </c>
      <c r="H10" s="54"/>
      <c r="I10" s="54"/>
      <c r="J10" s="9"/>
      <c r="K10" s="9"/>
      <c r="L10" s="9"/>
      <c r="M10" s="9"/>
      <c r="N10" s="9"/>
      <c r="O10" s="9"/>
      <c r="P10" s="102" t="s">
        <v>59</v>
      </c>
      <c r="Q10" s="104"/>
      <c r="R10" s="141"/>
      <c r="S10" s="141"/>
      <c r="T10" s="141"/>
      <c r="U10" s="141"/>
      <c r="V10" s="141"/>
      <c r="W10" s="141"/>
    </row>
    <row r="11" spans="1:27" ht="9.7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9"/>
      <c r="K11" s="9"/>
      <c r="L11" s="9"/>
      <c r="M11" s="9"/>
      <c r="N11" s="9"/>
      <c r="O11" s="9"/>
      <c r="P11" s="54"/>
      <c r="Q11" s="54"/>
      <c r="R11" s="54"/>
      <c r="S11" s="54"/>
      <c r="T11" s="54"/>
      <c r="U11" s="54"/>
      <c r="V11" s="54"/>
      <c r="W11" s="54"/>
    </row>
    <row r="12" spans="1:27" ht="24" customHeight="1" x14ac:dyDescent="0.15">
      <c r="A12" s="162" t="s">
        <v>36</v>
      </c>
      <c r="B12" s="163"/>
      <c r="C12" s="163"/>
      <c r="D12" s="163"/>
      <c r="E12" s="164"/>
      <c r="F12" s="162" t="s">
        <v>41</v>
      </c>
      <c r="G12" s="163"/>
      <c r="H12" s="163"/>
      <c r="I12" s="163"/>
      <c r="J12" s="164"/>
      <c r="K12" s="162" t="s">
        <v>48</v>
      </c>
      <c r="L12" s="163"/>
      <c r="M12" s="163"/>
      <c r="N12" s="164"/>
      <c r="O12" s="162" t="s">
        <v>42</v>
      </c>
      <c r="P12" s="163"/>
      <c r="Q12" s="163"/>
      <c r="R12" s="163"/>
      <c r="S12" s="164"/>
      <c r="T12" s="138" t="s">
        <v>43</v>
      </c>
      <c r="U12" s="139"/>
      <c r="V12" s="139"/>
      <c r="W12" s="140"/>
    </row>
    <row r="13" spans="1:27" ht="24" customHeight="1" x14ac:dyDescent="0.15">
      <c r="A13" s="17" t="s">
        <v>44</v>
      </c>
      <c r="B13" s="165" t="s">
        <v>37</v>
      </c>
      <c r="C13" s="166"/>
      <c r="D13" s="166"/>
      <c r="E13" s="167"/>
      <c r="F13" s="168"/>
      <c r="G13" s="169"/>
      <c r="H13" s="169"/>
      <c r="I13" s="169"/>
      <c r="J13" s="170"/>
      <c r="K13" s="171">
        <f>ROUNDDOWN((F13*0.1),0)</f>
        <v>0</v>
      </c>
      <c r="L13" s="172"/>
      <c r="M13" s="172"/>
      <c r="N13" s="173"/>
      <c r="O13" s="171">
        <f>F13+K13</f>
        <v>0</v>
      </c>
      <c r="P13" s="172"/>
      <c r="Q13" s="172"/>
      <c r="R13" s="172"/>
      <c r="S13" s="173"/>
      <c r="T13" s="142"/>
      <c r="U13" s="143"/>
      <c r="V13" s="143"/>
      <c r="W13" s="144"/>
    </row>
    <row r="14" spans="1:27" ht="24" customHeight="1" x14ac:dyDescent="0.15">
      <c r="A14" s="18" t="s">
        <v>45</v>
      </c>
      <c r="B14" s="174" t="s">
        <v>38</v>
      </c>
      <c r="C14" s="175"/>
      <c r="D14" s="175"/>
      <c r="E14" s="176"/>
      <c r="F14" s="177"/>
      <c r="G14" s="178"/>
      <c r="H14" s="178"/>
      <c r="I14" s="178"/>
      <c r="J14" s="179"/>
      <c r="K14" s="180">
        <f>ROUNDDOWN((F14*0.1),0)</f>
        <v>0</v>
      </c>
      <c r="L14" s="181"/>
      <c r="M14" s="181"/>
      <c r="N14" s="182"/>
      <c r="O14" s="180">
        <f>F14+K14</f>
        <v>0</v>
      </c>
      <c r="P14" s="181"/>
      <c r="Q14" s="181"/>
      <c r="R14" s="181"/>
      <c r="S14" s="182"/>
      <c r="T14" s="145"/>
      <c r="U14" s="146"/>
      <c r="V14" s="146"/>
      <c r="W14" s="147"/>
    </row>
    <row r="15" spans="1:27" ht="24" customHeight="1" thickBot="1" x14ac:dyDescent="0.2">
      <c r="A15" s="18" t="s">
        <v>46</v>
      </c>
      <c r="B15" s="174" t="s">
        <v>39</v>
      </c>
      <c r="C15" s="175"/>
      <c r="D15" s="175"/>
      <c r="E15" s="176"/>
      <c r="F15" s="177"/>
      <c r="G15" s="178"/>
      <c r="H15" s="178"/>
      <c r="I15" s="178"/>
      <c r="J15" s="179"/>
      <c r="K15" s="180">
        <f t="shared" ref="K15:K16" si="0">ROUNDDOWN((F15*0.1),0)</f>
        <v>0</v>
      </c>
      <c r="L15" s="181"/>
      <c r="M15" s="181"/>
      <c r="N15" s="182"/>
      <c r="O15" s="180">
        <f>F15+K15</f>
        <v>0</v>
      </c>
      <c r="P15" s="181"/>
      <c r="Q15" s="181"/>
      <c r="R15" s="181"/>
      <c r="S15" s="182"/>
      <c r="T15" s="145"/>
      <c r="U15" s="146"/>
      <c r="V15" s="146"/>
      <c r="W15" s="147"/>
      <c r="Y15" s="1" t="s">
        <v>66</v>
      </c>
    </row>
    <row r="16" spans="1:27" ht="24" customHeight="1" thickBot="1" x14ac:dyDescent="0.2">
      <c r="A16" s="18" t="s">
        <v>47</v>
      </c>
      <c r="B16" s="174" t="s">
        <v>40</v>
      </c>
      <c r="C16" s="175"/>
      <c r="D16" s="175"/>
      <c r="E16" s="176"/>
      <c r="F16" s="177"/>
      <c r="G16" s="178"/>
      <c r="H16" s="178"/>
      <c r="I16" s="178"/>
      <c r="J16" s="179"/>
      <c r="K16" s="180">
        <f t="shared" si="0"/>
        <v>0</v>
      </c>
      <c r="L16" s="181"/>
      <c r="M16" s="181"/>
      <c r="N16" s="182"/>
      <c r="O16" s="183">
        <f>(F16+K16)-O20</f>
        <v>0</v>
      </c>
      <c r="P16" s="184"/>
      <c r="Q16" s="184"/>
      <c r="R16" s="184"/>
      <c r="S16" s="185"/>
      <c r="T16" s="145"/>
      <c r="U16" s="146"/>
      <c r="V16" s="146"/>
      <c r="W16" s="147"/>
      <c r="Y16" s="123">
        <f>(O14-O15)-O20</f>
        <v>0</v>
      </c>
      <c r="Z16" s="124"/>
      <c r="AA16" s="1" t="s">
        <v>57</v>
      </c>
    </row>
    <row r="17" spans="1:27" ht="24" customHeight="1" x14ac:dyDescent="0.15">
      <c r="A17" s="39"/>
      <c r="B17" s="189"/>
      <c r="C17" s="190"/>
      <c r="D17" s="190"/>
      <c r="E17" s="191"/>
      <c r="F17" s="192"/>
      <c r="G17" s="193"/>
      <c r="H17" s="193"/>
      <c r="I17" s="193"/>
      <c r="J17" s="194"/>
      <c r="K17" s="192"/>
      <c r="L17" s="193"/>
      <c r="M17" s="193"/>
      <c r="N17" s="193"/>
      <c r="O17" s="195"/>
      <c r="P17" s="196"/>
      <c r="Q17" s="196"/>
      <c r="R17" s="196"/>
      <c r="S17" s="197"/>
      <c r="T17" s="198"/>
      <c r="U17" s="198"/>
      <c r="V17" s="198"/>
      <c r="W17" s="199"/>
    </row>
    <row r="18" spans="1:27" ht="24" customHeight="1" x14ac:dyDescent="0.15">
      <c r="A18" s="17" t="s">
        <v>49</v>
      </c>
      <c r="B18" s="165" t="s">
        <v>52</v>
      </c>
      <c r="C18" s="166"/>
      <c r="D18" s="166"/>
      <c r="E18" s="167"/>
      <c r="F18" s="171"/>
      <c r="G18" s="172"/>
      <c r="H18" s="172"/>
      <c r="I18" s="172"/>
      <c r="J18" s="173"/>
      <c r="K18" s="171">
        <f>ROUNDDOWN((F18*0.1),0)</f>
        <v>0</v>
      </c>
      <c r="L18" s="172"/>
      <c r="M18" s="172"/>
      <c r="N18" s="173"/>
      <c r="O18" s="171">
        <f>F18+K18</f>
        <v>0</v>
      </c>
      <c r="P18" s="172"/>
      <c r="Q18" s="172"/>
      <c r="R18" s="172"/>
      <c r="S18" s="173"/>
      <c r="T18" s="186"/>
      <c r="U18" s="187"/>
      <c r="V18" s="187"/>
      <c r="W18" s="188"/>
    </row>
    <row r="19" spans="1:27" ht="24" customHeight="1" x14ac:dyDescent="0.15">
      <c r="A19" s="18" t="s">
        <v>50</v>
      </c>
      <c r="B19" s="174" t="s">
        <v>53</v>
      </c>
      <c r="C19" s="175"/>
      <c r="D19" s="175"/>
      <c r="E19" s="176"/>
      <c r="F19" s="180"/>
      <c r="G19" s="181"/>
      <c r="H19" s="181"/>
      <c r="I19" s="181"/>
      <c r="J19" s="182"/>
      <c r="K19" s="180">
        <f>ROUNDDOWN((F19*0.1),0)</f>
        <v>0</v>
      </c>
      <c r="L19" s="181"/>
      <c r="M19" s="181"/>
      <c r="N19" s="182"/>
      <c r="O19" s="180">
        <f>F19+K19</f>
        <v>0</v>
      </c>
      <c r="P19" s="181"/>
      <c r="Q19" s="181"/>
      <c r="R19" s="181"/>
      <c r="S19" s="182"/>
      <c r="T19" s="200"/>
      <c r="U19" s="201"/>
      <c r="V19" s="201"/>
      <c r="W19" s="202"/>
      <c r="Y19" s="1" t="s">
        <v>67</v>
      </c>
    </row>
    <row r="20" spans="1:27" ht="24" customHeight="1" x14ac:dyDescent="0.15">
      <c r="A20" s="19" t="s">
        <v>51</v>
      </c>
      <c r="B20" s="203" t="s">
        <v>54</v>
      </c>
      <c r="C20" s="204"/>
      <c r="D20" s="204"/>
      <c r="E20" s="205"/>
      <c r="F20" s="206"/>
      <c r="G20" s="207"/>
      <c r="H20" s="207"/>
      <c r="I20" s="207"/>
      <c r="J20" s="208"/>
      <c r="K20" s="206">
        <f>ROUNDDOWN((F20*0.1),0)</f>
        <v>0</v>
      </c>
      <c r="L20" s="207"/>
      <c r="M20" s="207"/>
      <c r="N20" s="208"/>
      <c r="O20" s="206">
        <f>F20+K20</f>
        <v>0</v>
      </c>
      <c r="P20" s="207"/>
      <c r="Q20" s="207"/>
      <c r="R20" s="207"/>
      <c r="S20" s="208"/>
      <c r="T20" s="209"/>
      <c r="U20" s="210"/>
      <c r="V20" s="210"/>
      <c r="W20" s="211"/>
      <c r="Y20" s="221">
        <f>O18-O19</f>
        <v>0</v>
      </c>
      <c r="Z20" s="222"/>
      <c r="AA20" s="1" t="s">
        <v>65</v>
      </c>
    </row>
    <row r="21" spans="1:27" ht="9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6"/>
      <c r="Q21" s="36"/>
      <c r="R21" s="36"/>
      <c r="S21" s="60"/>
      <c r="T21" s="9"/>
      <c r="U21" s="9"/>
      <c r="V21" s="9"/>
      <c r="W21" s="9"/>
    </row>
    <row r="22" spans="1:27" ht="9.9499999999999993" customHeight="1" x14ac:dyDescent="0.15">
      <c r="A22" s="220" t="s">
        <v>18</v>
      </c>
      <c r="B22" s="220"/>
      <c r="C22" s="220"/>
      <c r="D22" s="220"/>
      <c r="E22" s="220"/>
      <c r="F22" s="61"/>
      <c r="G22" s="14"/>
      <c r="H22" s="14"/>
      <c r="I22" s="14"/>
      <c r="J22" s="61"/>
      <c r="K22" s="61"/>
      <c r="L22" s="61"/>
      <c r="M22" s="14"/>
      <c r="N22" s="14"/>
      <c r="O22" s="14"/>
      <c r="P22" s="61"/>
      <c r="Q22" s="61"/>
      <c r="R22" s="61"/>
      <c r="S22" s="14"/>
      <c r="T22" s="54"/>
      <c r="U22" s="54"/>
      <c r="V22" s="54"/>
      <c r="W22" s="54"/>
    </row>
    <row r="23" spans="1:27" ht="9.9499999999999993" customHeight="1" x14ac:dyDescent="0.15">
      <c r="A23" s="220"/>
      <c r="B23" s="220"/>
      <c r="C23" s="220"/>
      <c r="D23" s="220"/>
      <c r="E23" s="220"/>
      <c r="F23" s="61"/>
      <c r="G23" s="14"/>
      <c r="H23" s="14"/>
      <c r="I23" s="14"/>
      <c r="J23" s="61"/>
      <c r="K23" s="61"/>
      <c r="L23" s="61"/>
      <c r="M23" s="14"/>
      <c r="N23" s="14"/>
      <c r="O23" s="14"/>
      <c r="P23" s="61"/>
      <c r="Q23" s="61"/>
      <c r="R23" s="61"/>
      <c r="S23" s="14"/>
      <c r="T23" s="54"/>
      <c r="U23" s="54"/>
      <c r="V23" s="54"/>
      <c r="W23" s="54"/>
    </row>
    <row r="24" spans="1:27" ht="9.9499999999999993" customHeight="1" x14ac:dyDescent="0.15">
      <c r="A24" s="62"/>
      <c r="B24" s="62"/>
      <c r="C24" s="62"/>
      <c r="D24" s="61"/>
      <c r="E24" s="61"/>
      <c r="F24" s="61"/>
      <c r="G24" s="14"/>
      <c r="H24" s="14"/>
      <c r="I24" s="14"/>
      <c r="J24" s="61"/>
      <c r="K24" s="61"/>
      <c r="L24" s="61"/>
      <c r="M24" s="14"/>
      <c r="N24" s="14"/>
      <c r="O24" s="14"/>
      <c r="P24" s="61"/>
      <c r="Q24" s="61"/>
      <c r="R24" s="61"/>
      <c r="S24" s="14"/>
      <c r="T24" s="54"/>
      <c r="U24" s="54"/>
      <c r="V24" s="54"/>
      <c r="W24" s="54"/>
    </row>
    <row r="25" spans="1:27" ht="9.9499999999999993" customHeight="1" x14ac:dyDescent="0.15">
      <c r="A25" s="9"/>
      <c r="B25" s="62"/>
      <c r="C25" s="62"/>
      <c r="D25" s="61"/>
      <c r="E25" s="61"/>
      <c r="F25" s="61"/>
      <c r="G25" s="14"/>
      <c r="H25" s="14"/>
      <c r="I25" s="14"/>
      <c r="J25" s="61"/>
      <c r="K25" s="61"/>
      <c r="L25" s="61"/>
      <c r="M25" s="14"/>
      <c r="N25" s="14"/>
      <c r="O25" s="14"/>
      <c r="P25" s="61"/>
      <c r="Q25" s="61"/>
      <c r="R25" s="61"/>
      <c r="S25" s="14"/>
      <c r="T25" s="54"/>
      <c r="U25" s="54"/>
      <c r="V25" s="54"/>
      <c r="W25" s="54"/>
    </row>
    <row r="26" spans="1:27" ht="9.9499999999999993" customHeight="1" x14ac:dyDescent="0.15">
      <c r="A26" s="14"/>
      <c r="B26" s="14"/>
      <c r="C26" s="14"/>
      <c r="D26" s="61"/>
      <c r="E26" s="61"/>
      <c r="F26" s="61"/>
      <c r="G26" s="14"/>
      <c r="H26" s="14"/>
      <c r="I26" s="14"/>
      <c r="J26" s="61"/>
      <c r="K26" s="61"/>
      <c r="L26" s="61"/>
      <c r="M26" s="13"/>
      <c r="N26" s="13"/>
      <c r="O26" s="13"/>
      <c r="P26" s="63"/>
      <c r="Q26" s="14"/>
      <c r="R26" s="14"/>
      <c r="S26" s="14"/>
      <c r="T26" s="54"/>
      <c r="U26" s="54"/>
      <c r="V26" s="54"/>
      <c r="W26" s="54"/>
    </row>
    <row r="27" spans="1:27" ht="9.9499999999999993" customHeight="1" x14ac:dyDescent="0.15">
      <c r="A27" s="54"/>
      <c r="B27" s="54"/>
      <c r="C27" s="54"/>
      <c r="D27" s="54"/>
      <c r="E27" s="54"/>
      <c r="F27" s="54"/>
      <c r="G27" s="54"/>
      <c r="H27" s="54"/>
      <c r="I27" s="218" t="s">
        <v>23</v>
      </c>
      <c r="J27" s="256"/>
      <c r="K27" s="256"/>
      <c r="L27" s="219"/>
      <c r="M27" s="218" t="s">
        <v>22</v>
      </c>
      <c r="N27" s="256"/>
      <c r="O27" s="256"/>
      <c r="P27" s="256"/>
      <c r="Q27" s="256"/>
      <c r="R27" s="219"/>
      <c r="S27" s="54"/>
      <c r="T27" s="218" t="s">
        <v>20</v>
      </c>
      <c r="U27" s="219"/>
      <c r="V27" s="218" t="s">
        <v>21</v>
      </c>
      <c r="W27" s="219"/>
    </row>
    <row r="28" spans="1:27" ht="9.9499999999999993" customHeight="1" x14ac:dyDescent="0.15">
      <c r="A28" s="54"/>
      <c r="B28" s="54"/>
      <c r="C28" s="54"/>
      <c r="D28" s="54"/>
      <c r="E28" s="54"/>
      <c r="F28" s="54"/>
      <c r="G28" s="54"/>
      <c r="H28" s="54"/>
      <c r="I28" s="250" t="s">
        <v>24</v>
      </c>
      <c r="J28" s="251"/>
      <c r="K28" s="252"/>
      <c r="L28" s="253"/>
      <c r="M28" s="218" t="s">
        <v>25</v>
      </c>
      <c r="N28" s="219"/>
      <c r="O28" s="218" t="s">
        <v>26</v>
      </c>
      <c r="P28" s="219"/>
      <c r="Q28" s="254"/>
      <c r="R28" s="255"/>
      <c r="S28" s="54"/>
      <c r="T28" s="106"/>
      <c r="U28" s="108"/>
      <c r="V28" s="106"/>
      <c r="W28" s="108"/>
    </row>
    <row r="29" spans="1:27" ht="9.9499999999999993" customHeight="1" x14ac:dyDescent="0.15">
      <c r="A29" s="54"/>
      <c r="B29" s="54"/>
      <c r="C29" s="54"/>
      <c r="D29" s="54"/>
      <c r="E29" s="54"/>
      <c r="F29" s="54"/>
      <c r="G29" s="54"/>
      <c r="H29" s="54"/>
      <c r="I29" s="226"/>
      <c r="J29" s="227"/>
      <c r="K29" s="232"/>
      <c r="L29" s="233"/>
      <c r="M29" s="238"/>
      <c r="N29" s="239"/>
      <c r="O29" s="244"/>
      <c r="P29" s="245"/>
      <c r="Q29" s="244"/>
      <c r="R29" s="245"/>
      <c r="S29" s="54"/>
      <c r="T29" s="224"/>
      <c r="U29" s="225"/>
      <c r="V29" s="224"/>
      <c r="W29" s="225"/>
    </row>
    <row r="30" spans="1:27" ht="9.9499999999999993" customHeight="1" x14ac:dyDescent="0.15">
      <c r="A30" s="54"/>
      <c r="B30" s="54"/>
      <c r="C30" s="54"/>
      <c r="D30" s="54"/>
      <c r="E30" s="54"/>
      <c r="F30" s="54"/>
      <c r="G30" s="54"/>
      <c r="H30" s="54"/>
      <c r="I30" s="228"/>
      <c r="J30" s="229"/>
      <c r="K30" s="234"/>
      <c r="L30" s="235"/>
      <c r="M30" s="240"/>
      <c r="N30" s="241"/>
      <c r="O30" s="246"/>
      <c r="P30" s="247"/>
      <c r="Q30" s="246"/>
      <c r="R30" s="247"/>
      <c r="S30" s="54"/>
      <c r="T30" s="224"/>
      <c r="U30" s="225"/>
      <c r="V30" s="224"/>
      <c r="W30" s="225"/>
    </row>
    <row r="31" spans="1:27" ht="9.9499999999999993" customHeight="1" x14ac:dyDescent="0.15">
      <c r="A31" s="54"/>
      <c r="B31" s="54"/>
      <c r="C31" s="54"/>
      <c r="D31" s="54"/>
      <c r="E31" s="54"/>
      <c r="F31" s="54"/>
      <c r="G31" s="54"/>
      <c r="H31" s="54"/>
      <c r="I31" s="228"/>
      <c r="J31" s="229"/>
      <c r="K31" s="234"/>
      <c r="L31" s="235"/>
      <c r="M31" s="240"/>
      <c r="N31" s="241"/>
      <c r="O31" s="246"/>
      <c r="P31" s="247"/>
      <c r="Q31" s="246"/>
      <c r="R31" s="247"/>
      <c r="S31" s="54"/>
      <c r="T31" s="109"/>
      <c r="U31" s="111"/>
      <c r="V31" s="109"/>
      <c r="W31" s="111"/>
    </row>
    <row r="32" spans="1:27" ht="9.9499999999999993" customHeight="1" x14ac:dyDescent="0.15">
      <c r="A32" s="54"/>
      <c r="B32" s="54"/>
      <c r="C32" s="54"/>
      <c r="D32" s="54"/>
      <c r="E32" s="54"/>
      <c r="F32" s="54"/>
      <c r="G32" s="54"/>
      <c r="H32" s="54"/>
      <c r="I32" s="230"/>
      <c r="J32" s="231"/>
      <c r="K32" s="236"/>
      <c r="L32" s="237"/>
      <c r="M32" s="242"/>
      <c r="N32" s="243"/>
      <c r="O32" s="248"/>
      <c r="P32" s="249"/>
      <c r="Q32" s="248"/>
      <c r="R32" s="249"/>
      <c r="S32" s="54"/>
      <c r="T32" s="54"/>
      <c r="U32" s="54"/>
      <c r="V32" s="54"/>
      <c r="W32" s="54"/>
    </row>
    <row r="33" spans="1:26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12" t="s">
        <v>58</v>
      </c>
      <c r="K33" s="212"/>
      <c r="L33" s="212"/>
      <c r="M33" s="212"/>
      <c r="N33" s="212"/>
      <c r="O33" s="2"/>
      <c r="P33" s="2"/>
      <c r="Q33" s="2"/>
      <c r="R33" s="2"/>
      <c r="S33" s="2"/>
      <c r="T33" s="2"/>
      <c r="U33" s="2"/>
      <c r="V33" s="2"/>
      <c r="W33" s="53" t="s">
        <v>71</v>
      </c>
    </row>
    <row r="34" spans="1:26" ht="18.75" customHeight="1" thickBot="1" x14ac:dyDescent="0.2">
      <c r="A34" s="214" t="s">
        <v>69</v>
      </c>
      <c r="B34" s="214"/>
      <c r="C34" s="214"/>
      <c r="D34" s="214"/>
      <c r="E34" s="214"/>
      <c r="F34" s="214"/>
      <c r="G34" s="214"/>
      <c r="H34" s="3"/>
      <c r="I34" s="3"/>
      <c r="J34" s="213"/>
      <c r="K34" s="213"/>
      <c r="L34" s="213"/>
      <c r="M34" s="213"/>
      <c r="N34" s="213"/>
      <c r="O34" s="6"/>
      <c r="P34" s="11" t="s">
        <v>1</v>
      </c>
      <c r="Q34" s="3"/>
      <c r="R34" s="223">
        <f t="shared" ref="R34:R42" si="1">R2</f>
        <v>0</v>
      </c>
      <c r="S34" s="223"/>
      <c r="T34" s="223"/>
      <c r="U34" s="223"/>
      <c r="V34" s="223"/>
      <c r="W34" s="223"/>
    </row>
    <row r="35" spans="1:26" ht="24.95" customHeight="1" thickTop="1" x14ac:dyDescent="0.15">
      <c r="A35" s="214"/>
      <c r="B35" s="214"/>
      <c r="C35" s="214"/>
      <c r="D35" s="214"/>
      <c r="E35" s="214"/>
      <c r="F35" s="214"/>
      <c r="G35" s="214"/>
      <c r="H35" s="3"/>
      <c r="I35" s="3"/>
      <c r="J35" s="20" t="s">
        <v>29</v>
      </c>
      <c r="K35" s="2"/>
      <c r="L35" s="215">
        <f>L3</f>
        <v>0</v>
      </c>
      <c r="M35" s="215"/>
      <c r="N35" s="215"/>
      <c r="O35" s="3"/>
      <c r="P35" s="216" t="s">
        <v>3</v>
      </c>
      <c r="Q35" s="216"/>
      <c r="R35" s="217">
        <f t="shared" si="1"/>
        <v>0</v>
      </c>
      <c r="S35" s="217"/>
      <c r="T35" s="217"/>
      <c r="U35" s="217"/>
      <c r="V35" s="217"/>
      <c r="W35" s="217"/>
    </row>
    <row r="36" spans="1:26" ht="17.45" customHeight="1" x14ac:dyDescent="0.15">
      <c r="A36" s="4" t="s">
        <v>19</v>
      </c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57" t="s">
        <v>5</v>
      </c>
      <c r="Q36" s="257"/>
      <c r="R36" s="258">
        <f t="shared" si="1"/>
        <v>0</v>
      </c>
      <c r="S36" s="258"/>
      <c r="T36" s="258"/>
      <c r="U36" s="258"/>
      <c r="V36" s="258"/>
      <c r="W36" s="258"/>
    </row>
    <row r="37" spans="1:26" ht="17.45" customHeight="1" x14ac:dyDescent="0.15">
      <c r="A37" s="259">
        <f>A5</f>
        <v>0</v>
      </c>
      <c r="B37" s="260"/>
      <c r="C37" s="260"/>
      <c r="D37" s="260"/>
      <c r="E37" s="260"/>
      <c r="F37" s="260"/>
      <c r="G37" s="260"/>
      <c r="H37" s="261"/>
      <c r="I37" s="46"/>
      <c r="J37" s="265" t="s">
        <v>27</v>
      </c>
      <c r="K37" s="266"/>
      <c r="L37" s="269"/>
      <c r="M37" s="270"/>
      <c r="N37" s="266"/>
      <c r="O37" s="3"/>
      <c r="P37" s="272" t="s">
        <v>7</v>
      </c>
      <c r="Q37" s="272"/>
      <c r="R37" s="273">
        <f t="shared" si="1"/>
        <v>0</v>
      </c>
      <c r="S37" s="273"/>
      <c r="T37" s="274"/>
      <c r="U37" s="274"/>
      <c r="V37" s="275"/>
      <c r="W37" s="44" t="s">
        <v>6</v>
      </c>
    </row>
    <row r="38" spans="1:26" ht="17.45" customHeight="1" x14ac:dyDescent="0.15">
      <c r="A38" s="262"/>
      <c r="B38" s="263"/>
      <c r="C38" s="263"/>
      <c r="D38" s="263"/>
      <c r="E38" s="263"/>
      <c r="F38" s="263"/>
      <c r="G38" s="263"/>
      <c r="H38" s="264"/>
      <c r="I38" s="46"/>
      <c r="J38" s="267"/>
      <c r="K38" s="268"/>
      <c r="L38" s="267"/>
      <c r="M38" s="271"/>
      <c r="N38" s="268"/>
      <c r="O38" s="3"/>
      <c r="P38" s="276" t="s">
        <v>68</v>
      </c>
      <c r="Q38" s="276"/>
      <c r="R38" s="277">
        <f t="shared" si="1"/>
        <v>0</v>
      </c>
      <c r="S38" s="278"/>
      <c r="T38" s="278"/>
      <c r="U38" s="278">
        <f>U6</f>
        <v>0</v>
      </c>
      <c r="V38" s="278"/>
      <c r="W38" s="279"/>
      <c r="X38" s="1">
        <f>ROUNDDOWN((F50*0.1),0)</f>
        <v>0</v>
      </c>
    </row>
    <row r="39" spans="1:26" ht="17.45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300" t="s">
        <v>28</v>
      </c>
      <c r="K39" s="301"/>
      <c r="L39" s="300"/>
      <c r="M39" s="304"/>
      <c r="N39" s="301"/>
      <c r="O39" s="3"/>
      <c r="P39" s="306" t="s">
        <v>16</v>
      </c>
      <c r="Q39" s="307"/>
      <c r="R39" s="308">
        <f t="shared" si="1"/>
        <v>0</v>
      </c>
      <c r="S39" s="308"/>
      <c r="T39" s="259"/>
      <c r="U39" s="45" t="s">
        <v>15</v>
      </c>
      <c r="V39" s="309">
        <f>V7</f>
        <v>0</v>
      </c>
      <c r="W39" s="310"/>
    </row>
    <row r="40" spans="1:26" ht="17.45" customHeight="1" x14ac:dyDescent="0.15">
      <c r="A40" s="280" t="s">
        <v>60</v>
      </c>
      <c r="B40" s="281"/>
      <c r="C40" s="282"/>
      <c r="D40" s="286">
        <f>O48</f>
        <v>0</v>
      </c>
      <c r="E40" s="287"/>
      <c r="F40" s="287"/>
      <c r="G40" s="287"/>
      <c r="H40" s="288"/>
      <c r="I40" s="2"/>
      <c r="J40" s="302"/>
      <c r="K40" s="303"/>
      <c r="L40" s="302"/>
      <c r="M40" s="305"/>
      <c r="N40" s="303"/>
      <c r="O40" s="3"/>
      <c r="P40" s="292" t="s">
        <v>17</v>
      </c>
      <c r="Q40" s="293"/>
      <c r="R40" s="275">
        <f t="shared" si="1"/>
        <v>0</v>
      </c>
      <c r="S40" s="294"/>
      <c r="T40" s="295">
        <f>T8</f>
        <v>0</v>
      </c>
      <c r="U40" s="296"/>
      <c r="V40" s="295"/>
      <c r="W40" s="297"/>
    </row>
    <row r="41" spans="1:26" ht="17.45" customHeight="1" thickBot="1" x14ac:dyDescent="0.2">
      <c r="A41" s="283"/>
      <c r="B41" s="284"/>
      <c r="C41" s="285"/>
      <c r="D41" s="289"/>
      <c r="E41" s="290"/>
      <c r="F41" s="290"/>
      <c r="G41" s="290"/>
      <c r="H41" s="291"/>
      <c r="I41" s="12" t="s">
        <v>2</v>
      </c>
      <c r="J41" s="3"/>
      <c r="K41" s="3"/>
      <c r="L41" s="3"/>
      <c r="M41" s="3"/>
      <c r="N41" s="3"/>
      <c r="O41" s="3"/>
      <c r="P41" s="298" t="s">
        <v>9</v>
      </c>
      <c r="Q41" s="299"/>
      <c r="R41" s="274">
        <f t="shared" si="1"/>
        <v>0</v>
      </c>
      <c r="S41" s="274"/>
      <c r="T41" s="274"/>
      <c r="U41" s="274"/>
      <c r="V41" s="274"/>
      <c r="W41" s="274"/>
    </row>
    <row r="42" spans="1:26" ht="19.5" customHeight="1" x14ac:dyDescent="0.15">
      <c r="A42" s="2"/>
      <c r="B42" s="2"/>
      <c r="C42" s="2"/>
      <c r="D42" s="2"/>
      <c r="E42" s="2"/>
      <c r="F42" s="2"/>
      <c r="G42" s="16" t="s">
        <v>4</v>
      </c>
      <c r="H42" s="2"/>
      <c r="I42" s="2"/>
      <c r="J42" s="3"/>
      <c r="K42" s="3"/>
      <c r="L42" s="3"/>
      <c r="M42" s="3"/>
      <c r="N42" s="3"/>
      <c r="O42" s="3"/>
      <c r="P42" s="277" t="s">
        <v>59</v>
      </c>
      <c r="Q42" s="279"/>
      <c r="R42" s="323">
        <f t="shared" si="1"/>
        <v>0</v>
      </c>
      <c r="S42" s="323"/>
      <c r="T42" s="323"/>
      <c r="U42" s="323"/>
      <c r="V42" s="323"/>
      <c r="W42" s="323"/>
    </row>
    <row r="43" spans="1:26" ht="9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</row>
    <row r="44" spans="1:26" ht="24" customHeight="1" x14ac:dyDescent="0.15">
      <c r="A44" s="324" t="s">
        <v>36</v>
      </c>
      <c r="B44" s="325"/>
      <c r="C44" s="325"/>
      <c r="D44" s="325"/>
      <c r="E44" s="326"/>
      <c r="F44" s="324" t="s">
        <v>41</v>
      </c>
      <c r="G44" s="325"/>
      <c r="H44" s="325"/>
      <c r="I44" s="325"/>
      <c r="J44" s="326"/>
      <c r="K44" s="324" t="s">
        <v>48</v>
      </c>
      <c r="L44" s="325"/>
      <c r="M44" s="325"/>
      <c r="N44" s="326"/>
      <c r="O44" s="324" t="s">
        <v>42</v>
      </c>
      <c r="P44" s="325"/>
      <c r="Q44" s="325"/>
      <c r="R44" s="325"/>
      <c r="S44" s="326"/>
      <c r="T44" s="327" t="s">
        <v>43</v>
      </c>
      <c r="U44" s="328"/>
      <c r="V44" s="328"/>
      <c r="W44" s="329"/>
    </row>
    <row r="45" spans="1:26" ht="24" customHeight="1" x14ac:dyDescent="0.15">
      <c r="A45" s="47" t="s">
        <v>44</v>
      </c>
      <c r="B45" s="311" t="s">
        <v>37</v>
      </c>
      <c r="C45" s="312"/>
      <c r="D45" s="312"/>
      <c r="E45" s="313"/>
      <c r="F45" s="314">
        <f>F13</f>
        <v>0</v>
      </c>
      <c r="G45" s="315"/>
      <c r="H45" s="315"/>
      <c r="I45" s="315"/>
      <c r="J45" s="316"/>
      <c r="K45" s="317">
        <f>ROUNDDOWN((F45*0.1),0)</f>
        <v>0</v>
      </c>
      <c r="L45" s="318"/>
      <c r="M45" s="318"/>
      <c r="N45" s="319"/>
      <c r="O45" s="317">
        <f>F45+K45</f>
        <v>0</v>
      </c>
      <c r="P45" s="318"/>
      <c r="Q45" s="318"/>
      <c r="R45" s="318"/>
      <c r="S45" s="319"/>
      <c r="T45" s="320">
        <f>T13</f>
        <v>0</v>
      </c>
      <c r="U45" s="321"/>
      <c r="V45" s="321"/>
      <c r="W45" s="322"/>
    </row>
    <row r="46" spans="1:26" ht="24" customHeight="1" x14ac:dyDescent="0.15">
      <c r="A46" s="48" t="s">
        <v>45</v>
      </c>
      <c r="B46" s="330" t="str">
        <f>B14</f>
        <v>累計出来高（90％）</v>
      </c>
      <c r="C46" s="342"/>
      <c r="D46" s="342"/>
      <c r="E46" s="343"/>
      <c r="F46" s="333">
        <f>F14</f>
        <v>0</v>
      </c>
      <c r="G46" s="334"/>
      <c r="H46" s="334"/>
      <c r="I46" s="334"/>
      <c r="J46" s="335"/>
      <c r="K46" s="336">
        <f>ROUNDDOWN((F46*0.1),0)</f>
        <v>0</v>
      </c>
      <c r="L46" s="337"/>
      <c r="M46" s="337"/>
      <c r="N46" s="338"/>
      <c r="O46" s="336">
        <f>F46+K46</f>
        <v>0</v>
      </c>
      <c r="P46" s="337"/>
      <c r="Q46" s="337"/>
      <c r="R46" s="337"/>
      <c r="S46" s="338"/>
      <c r="T46" s="339">
        <f>T14</f>
        <v>0</v>
      </c>
      <c r="U46" s="340"/>
      <c r="V46" s="340"/>
      <c r="W46" s="341"/>
    </row>
    <row r="47" spans="1:26" ht="24" customHeight="1" thickBot="1" x14ac:dyDescent="0.2">
      <c r="A47" s="48" t="s">
        <v>46</v>
      </c>
      <c r="B47" s="330" t="s">
        <v>39</v>
      </c>
      <c r="C47" s="331"/>
      <c r="D47" s="331"/>
      <c r="E47" s="332"/>
      <c r="F47" s="333">
        <f>F15</f>
        <v>0</v>
      </c>
      <c r="G47" s="334"/>
      <c r="H47" s="334"/>
      <c r="I47" s="334"/>
      <c r="J47" s="335"/>
      <c r="K47" s="336">
        <f t="shared" ref="K47:K48" si="2">ROUNDDOWN((F47*0.1),0)</f>
        <v>0</v>
      </c>
      <c r="L47" s="337"/>
      <c r="M47" s="337"/>
      <c r="N47" s="338"/>
      <c r="O47" s="336">
        <f>F47+K47</f>
        <v>0</v>
      </c>
      <c r="P47" s="337"/>
      <c r="Q47" s="337"/>
      <c r="R47" s="337"/>
      <c r="S47" s="338"/>
      <c r="T47" s="339">
        <f t="shared" ref="T47:T48" si="3">T15</f>
        <v>0</v>
      </c>
      <c r="U47" s="340"/>
      <c r="V47" s="340"/>
      <c r="W47" s="341"/>
    </row>
    <row r="48" spans="1:26" ht="24" customHeight="1" thickBot="1" x14ac:dyDescent="0.2">
      <c r="A48" s="48" t="s">
        <v>47</v>
      </c>
      <c r="B48" s="330" t="s">
        <v>40</v>
      </c>
      <c r="C48" s="331"/>
      <c r="D48" s="331"/>
      <c r="E48" s="332"/>
      <c r="F48" s="333">
        <f>F16</f>
        <v>0</v>
      </c>
      <c r="G48" s="334"/>
      <c r="H48" s="334"/>
      <c r="I48" s="334"/>
      <c r="J48" s="335"/>
      <c r="K48" s="336">
        <f t="shared" si="2"/>
        <v>0</v>
      </c>
      <c r="L48" s="337"/>
      <c r="M48" s="337"/>
      <c r="N48" s="338"/>
      <c r="O48" s="356">
        <f>(F48+K48)-O52</f>
        <v>0</v>
      </c>
      <c r="P48" s="357"/>
      <c r="Q48" s="357"/>
      <c r="R48" s="357"/>
      <c r="S48" s="358"/>
      <c r="T48" s="339">
        <f t="shared" si="3"/>
        <v>0</v>
      </c>
      <c r="U48" s="340"/>
      <c r="V48" s="340"/>
      <c r="W48" s="341"/>
      <c r="Y48" s="344"/>
      <c r="Z48" s="344"/>
    </row>
    <row r="49" spans="1:26" ht="24" customHeight="1" x14ac:dyDescent="0.15">
      <c r="A49" s="49"/>
      <c r="B49" s="345"/>
      <c r="C49" s="346"/>
      <c r="D49" s="346"/>
      <c r="E49" s="347"/>
      <c r="F49" s="348"/>
      <c r="G49" s="349"/>
      <c r="H49" s="349"/>
      <c r="I49" s="349"/>
      <c r="J49" s="350"/>
      <c r="K49" s="348"/>
      <c r="L49" s="349"/>
      <c r="M49" s="349"/>
      <c r="N49" s="349"/>
      <c r="O49" s="351"/>
      <c r="P49" s="352"/>
      <c r="Q49" s="352"/>
      <c r="R49" s="352"/>
      <c r="S49" s="353"/>
      <c r="T49" s="354"/>
      <c r="U49" s="354"/>
      <c r="V49" s="354"/>
      <c r="W49" s="355"/>
    </row>
    <row r="50" spans="1:26" ht="24" customHeight="1" x14ac:dyDescent="0.15">
      <c r="A50" s="47" t="s">
        <v>49</v>
      </c>
      <c r="B50" s="311" t="s">
        <v>52</v>
      </c>
      <c r="C50" s="312"/>
      <c r="D50" s="312"/>
      <c r="E50" s="313"/>
      <c r="F50" s="317">
        <f>F18</f>
        <v>0</v>
      </c>
      <c r="G50" s="318"/>
      <c r="H50" s="318"/>
      <c r="I50" s="318"/>
      <c r="J50" s="319"/>
      <c r="K50" s="317">
        <f>ROUNDDOWN((F50*0.1),0)</f>
        <v>0</v>
      </c>
      <c r="L50" s="318"/>
      <c r="M50" s="318"/>
      <c r="N50" s="319"/>
      <c r="O50" s="317">
        <f>F50+K50</f>
        <v>0</v>
      </c>
      <c r="P50" s="318"/>
      <c r="Q50" s="318"/>
      <c r="R50" s="318"/>
      <c r="S50" s="319"/>
      <c r="T50" s="362">
        <f>T18</f>
        <v>0</v>
      </c>
      <c r="U50" s="363"/>
      <c r="V50" s="363"/>
      <c r="W50" s="364"/>
    </row>
    <row r="51" spans="1:26" ht="24" customHeight="1" x14ac:dyDescent="0.15">
      <c r="A51" s="48" t="s">
        <v>50</v>
      </c>
      <c r="B51" s="330" t="s">
        <v>53</v>
      </c>
      <c r="C51" s="331"/>
      <c r="D51" s="331"/>
      <c r="E51" s="332"/>
      <c r="F51" s="336">
        <f>F19</f>
        <v>0</v>
      </c>
      <c r="G51" s="337"/>
      <c r="H51" s="337"/>
      <c r="I51" s="337"/>
      <c r="J51" s="338"/>
      <c r="K51" s="336">
        <f>ROUNDDOWN((F51*0.1),0)</f>
        <v>0</v>
      </c>
      <c r="L51" s="337"/>
      <c r="M51" s="337"/>
      <c r="N51" s="338"/>
      <c r="O51" s="336">
        <f>F51+K51</f>
        <v>0</v>
      </c>
      <c r="P51" s="337"/>
      <c r="Q51" s="337"/>
      <c r="R51" s="337"/>
      <c r="S51" s="338"/>
      <c r="T51" s="359">
        <f>T19</f>
        <v>0</v>
      </c>
      <c r="U51" s="360"/>
      <c r="V51" s="360"/>
      <c r="W51" s="361"/>
    </row>
    <row r="52" spans="1:26" ht="24" customHeight="1" x14ac:dyDescent="0.15">
      <c r="A52" s="50" t="s">
        <v>51</v>
      </c>
      <c r="B52" s="371" t="s">
        <v>54</v>
      </c>
      <c r="C52" s="372"/>
      <c r="D52" s="372"/>
      <c r="E52" s="373"/>
      <c r="F52" s="374">
        <f>F20</f>
        <v>0</v>
      </c>
      <c r="G52" s="375"/>
      <c r="H52" s="375"/>
      <c r="I52" s="375"/>
      <c r="J52" s="376"/>
      <c r="K52" s="374">
        <f>ROUNDDOWN((F52*0.1),0)</f>
        <v>0</v>
      </c>
      <c r="L52" s="375"/>
      <c r="M52" s="375"/>
      <c r="N52" s="376"/>
      <c r="O52" s="374">
        <f>F52+K52</f>
        <v>0</v>
      </c>
      <c r="P52" s="375"/>
      <c r="Q52" s="375"/>
      <c r="R52" s="375"/>
      <c r="S52" s="376"/>
      <c r="T52" s="377">
        <f>T20</f>
        <v>0</v>
      </c>
      <c r="U52" s="378"/>
      <c r="V52" s="378"/>
      <c r="W52" s="379"/>
      <c r="Y52" s="344"/>
      <c r="Z52" s="365"/>
    </row>
    <row r="53" spans="1:26" ht="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2"/>
      <c r="Q53" s="52"/>
      <c r="R53" s="52"/>
      <c r="S53" s="15"/>
      <c r="T53" s="3"/>
      <c r="U53" s="3"/>
      <c r="V53" s="3"/>
      <c r="W53" s="3"/>
    </row>
    <row r="54" spans="1:26" ht="9.9499999999999993" customHeight="1" x14ac:dyDescent="0.15">
      <c r="A54" s="366" t="s">
        <v>18</v>
      </c>
      <c r="B54" s="366"/>
      <c r="C54" s="366"/>
      <c r="D54" s="366"/>
      <c r="E54" s="366"/>
      <c r="F54" s="37"/>
      <c r="G54" s="4"/>
      <c r="H54" s="4"/>
      <c r="I54" s="4"/>
      <c r="J54" s="37"/>
      <c r="K54" s="37"/>
      <c r="L54" s="37"/>
      <c r="M54" s="4"/>
      <c r="N54" s="4"/>
      <c r="O54" s="4"/>
      <c r="P54" s="37"/>
      <c r="Q54" s="37"/>
      <c r="R54" s="37"/>
      <c r="S54" s="4"/>
      <c r="T54" s="2"/>
      <c r="U54" s="2"/>
      <c r="V54" s="2"/>
      <c r="W54" s="2"/>
    </row>
    <row r="55" spans="1:26" ht="9.9499999999999993" customHeight="1" x14ac:dyDescent="0.15">
      <c r="A55" s="366"/>
      <c r="B55" s="366"/>
      <c r="C55" s="366"/>
      <c r="D55" s="366"/>
      <c r="E55" s="366"/>
      <c r="F55" s="37"/>
      <c r="G55" s="4"/>
      <c r="H55" s="4"/>
      <c r="I55" s="4"/>
      <c r="J55" s="37"/>
      <c r="K55" s="37"/>
      <c r="L55" s="37"/>
      <c r="M55" s="4"/>
      <c r="N55" s="4"/>
      <c r="O55" s="4"/>
      <c r="P55" s="37"/>
      <c r="Q55" s="37"/>
      <c r="R55" s="37"/>
      <c r="S55" s="4"/>
      <c r="T55" s="2"/>
      <c r="U55" s="2"/>
      <c r="V55" s="2"/>
      <c r="W55" s="2"/>
    </row>
    <row r="56" spans="1:26" ht="9.9499999999999993" customHeight="1" x14ac:dyDescent="0.15">
      <c r="A56" s="38"/>
      <c r="B56" s="38"/>
      <c r="C56" s="38"/>
      <c r="D56" s="37"/>
      <c r="E56" s="37"/>
      <c r="F56" s="37"/>
      <c r="G56" s="4"/>
      <c r="H56" s="4"/>
      <c r="I56" s="4"/>
      <c r="J56" s="37"/>
      <c r="K56" s="37"/>
      <c r="L56" s="37"/>
      <c r="M56" s="4"/>
      <c r="N56" s="4"/>
      <c r="O56" s="4"/>
      <c r="P56" s="37"/>
      <c r="Q56" s="37"/>
      <c r="R56" s="37"/>
      <c r="S56" s="4"/>
      <c r="T56" s="2"/>
      <c r="U56" s="2"/>
      <c r="V56" s="2"/>
      <c r="W56" s="2"/>
    </row>
    <row r="57" spans="1:26" ht="9.9499999999999993" customHeight="1" x14ac:dyDescent="0.15">
      <c r="A57" s="3"/>
      <c r="B57" s="38"/>
      <c r="C57" s="38"/>
      <c r="D57" s="37"/>
      <c r="E57" s="37"/>
      <c r="F57" s="37"/>
      <c r="G57" s="4"/>
      <c r="H57" s="4"/>
      <c r="I57" s="4"/>
      <c r="J57" s="37"/>
      <c r="K57" s="37"/>
      <c r="L57" s="37"/>
      <c r="M57" s="4"/>
      <c r="N57" s="4"/>
      <c r="O57" s="4"/>
      <c r="P57" s="37"/>
      <c r="Q57" s="37"/>
      <c r="R57" s="37"/>
      <c r="S57" s="4"/>
      <c r="T57" s="2"/>
      <c r="U57" s="2"/>
      <c r="V57" s="2"/>
      <c r="W57" s="2"/>
    </row>
    <row r="58" spans="1:26" ht="9.9499999999999993" customHeight="1" x14ac:dyDescent="0.15">
      <c r="A58" s="4"/>
      <c r="B58" s="4"/>
      <c r="C58" s="4"/>
      <c r="D58" s="37"/>
      <c r="E58" s="37"/>
      <c r="F58" s="37"/>
      <c r="G58" s="4"/>
      <c r="H58" s="4"/>
      <c r="I58" s="4"/>
      <c r="J58" s="37"/>
      <c r="K58" s="37"/>
      <c r="L58" s="37"/>
      <c r="M58" s="51"/>
      <c r="N58" s="51"/>
      <c r="O58" s="51"/>
      <c r="P58" s="5"/>
      <c r="Q58" s="4"/>
      <c r="R58" s="4"/>
      <c r="S58" s="4"/>
      <c r="T58" s="2"/>
      <c r="U58" s="2"/>
      <c r="V58" s="2"/>
      <c r="W58" s="2"/>
    </row>
    <row r="59" spans="1:26" ht="9.9499999999999993" customHeight="1" x14ac:dyDescent="0.15">
      <c r="A59" s="2"/>
      <c r="B59" s="2"/>
      <c r="C59" s="2"/>
      <c r="D59" s="2"/>
      <c r="E59" s="2"/>
      <c r="F59" s="2"/>
      <c r="G59" s="2"/>
      <c r="H59" s="2"/>
      <c r="I59" s="367" t="s">
        <v>23</v>
      </c>
      <c r="J59" s="368"/>
      <c r="K59" s="368"/>
      <c r="L59" s="369"/>
      <c r="M59" s="367" t="s">
        <v>22</v>
      </c>
      <c r="N59" s="368"/>
      <c r="O59" s="368"/>
      <c r="P59" s="368"/>
      <c r="Q59" s="368"/>
      <c r="R59" s="369"/>
      <c r="S59" s="2"/>
      <c r="T59" s="370"/>
      <c r="U59" s="370"/>
      <c r="V59" s="370"/>
      <c r="W59" s="370"/>
    </row>
    <row r="60" spans="1:26" ht="9.9499999999999993" customHeight="1" x14ac:dyDescent="0.15">
      <c r="A60" s="2"/>
      <c r="B60" s="2"/>
      <c r="C60" s="2"/>
      <c r="D60" s="2"/>
      <c r="E60" s="2"/>
      <c r="F60" s="2"/>
      <c r="G60" s="2"/>
      <c r="H60" s="2"/>
      <c r="I60" s="404" t="s">
        <v>24</v>
      </c>
      <c r="J60" s="405"/>
      <c r="K60" s="406"/>
      <c r="L60" s="407"/>
      <c r="M60" s="367" t="s">
        <v>25</v>
      </c>
      <c r="N60" s="369"/>
      <c r="O60" s="367" t="s">
        <v>26</v>
      </c>
      <c r="P60" s="369"/>
      <c r="Q60" s="408"/>
      <c r="R60" s="409"/>
      <c r="S60" s="2"/>
      <c r="T60" s="366"/>
      <c r="U60" s="366"/>
      <c r="V60" s="366"/>
      <c r="W60" s="366"/>
    </row>
    <row r="61" spans="1:26" ht="9.9499999999999993" customHeight="1" x14ac:dyDescent="0.15">
      <c r="A61" s="2"/>
      <c r="B61" s="2"/>
      <c r="C61" s="2"/>
      <c r="D61" s="2"/>
      <c r="E61" s="2"/>
      <c r="F61" s="2"/>
      <c r="G61" s="2"/>
      <c r="H61" s="2"/>
      <c r="I61" s="380"/>
      <c r="J61" s="381"/>
      <c r="K61" s="386"/>
      <c r="L61" s="387"/>
      <c r="M61" s="392"/>
      <c r="N61" s="393"/>
      <c r="O61" s="398"/>
      <c r="P61" s="399"/>
      <c r="Q61" s="398"/>
      <c r="R61" s="399"/>
      <c r="S61" s="2"/>
      <c r="T61" s="366"/>
      <c r="U61" s="366"/>
      <c r="V61" s="366"/>
      <c r="W61" s="366"/>
    </row>
    <row r="62" spans="1:26" ht="9.9499999999999993" customHeight="1" x14ac:dyDescent="0.15">
      <c r="A62" s="2"/>
      <c r="B62" s="2"/>
      <c r="C62" s="2"/>
      <c r="D62" s="2"/>
      <c r="E62" s="2"/>
      <c r="F62" s="2"/>
      <c r="G62" s="2"/>
      <c r="H62" s="2"/>
      <c r="I62" s="382"/>
      <c r="J62" s="383"/>
      <c r="K62" s="388"/>
      <c r="L62" s="389"/>
      <c r="M62" s="394"/>
      <c r="N62" s="395"/>
      <c r="O62" s="400"/>
      <c r="P62" s="401"/>
      <c r="Q62" s="400"/>
      <c r="R62" s="401"/>
      <c r="S62" s="2"/>
      <c r="T62" s="366"/>
      <c r="U62" s="366"/>
      <c r="V62" s="366"/>
      <c r="W62" s="366"/>
    </row>
    <row r="63" spans="1:26" ht="9.9499999999999993" customHeight="1" x14ac:dyDescent="0.15">
      <c r="A63" s="2"/>
      <c r="B63" s="2"/>
      <c r="C63" s="2"/>
      <c r="D63" s="2"/>
      <c r="E63" s="2"/>
      <c r="F63" s="2"/>
      <c r="G63" s="2"/>
      <c r="H63" s="2"/>
      <c r="I63" s="382"/>
      <c r="J63" s="383"/>
      <c r="K63" s="388"/>
      <c r="L63" s="389"/>
      <c r="M63" s="394"/>
      <c r="N63" s="395"/>
      <c r="O63" s="400"/>
      <c r="P63" s="401"/>
      <c r="Q63" s="400"/>
      <c r="R63" s="401"/>
      <c r="S63" s="2"/>
      <c r="T63" s="366"/>
      <c r="U63" s="366"/>
      <c r="V63" s="366"/>
      <c r="W63" s="366"/>
    </row>
    <row r="64" spans="1:26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384"/>
      <c r="J64" s="385"/>
      <c r="K64" s="390"/>
      <c r="L64" s="391"/>
      <c r="M64" s="396"/>
      <c r="N64" s="397"/>
      <c r="O64" s="402"/>
      <c r="P64" s="403"/>
      <c r="Q64" s="402"/>
      <c r="R64" s="403"/>
      <c r="S64" s="2"/>
      <c r="T64" s="2"/>
      <c r="U64" s="2"/>
      <c r="V64" s="2"/>
      <c r="W64" s="2"/>
    </row>
    <row r="65" spans="1:26" ht="18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12" t="s">
        <v>58</v>
      </c>
      <c r="K65" s="212"/>
      <c r="L65" s="212"/>
      <c r="M65" s="212"/>
      <c r="N65" s="212"/>
      <c r="O65" s="2"/>
      <c r="P65" s="2"/>
      <c r="Q65" s="2"/>
      <c r="R65" s="2"/>
      <c r="S65" s="2"/>
      <c r="T65" s="2"/>
      <c r="U65" s="2"/>
      <c r="V65" s="2"/>
      <c r="W65" s="53" t="s">
        <v>72</v>
      </c>
    </row>
    <row r="66" spans="1:26" ht="18.75" customHeight="1" thickBot="1" x14ac:dyDescent="0.2">
      <c r="A66" s="214" t="s">
        <v>69</v>
      </c>
      <c r="B66" s="214"/>
      <c r="C66" s="214"/>
      <c r="D66" s="214"/>
      <c r="E66" s="214"/>
      <c r="F66" s="214"/>
      <c r="G66" s="214"/>
      <c r="H66" s="3"/>
      <c r="I66" s="3"/>
      <c r="J66" s="213"/>
      <c r="K66" s="213"/>
      <c r="L66" s="213"/>
      <c r="M66" s="213"/>
      <c r="N66" s="213"/>
      <c r="O66" s="6"/>
      <c r="P66" s="11" t="s">
        <v>1</v>
      </c>
      <c r="Q66" s="3"/>
      <c r="R66" s="223">
        <f t="shared" ref="R66:R74" si="4">R34</f>
        <v>0</v>
      </c>
      <c r="S66" s="223"/>
      <c r="T66" s="223"/>
      <c r="U66" s="223"/>
      <c r="V66" s="223"/>
      <c r="W66" s="223"/>
    </row>
    <row r="67" spans="1:26" ht="24.95" customHeight="1" thickTop="1" x14ac:dyDescent="0.15">
      <c r="A67" s="214"/>
      <c r="B67" s="214"/>
      <c r="C67" s="214"/>
      <c r="D67" s="214"/>
      <c r="E67" s="214"/>
      <c r="F67" s="214"/>
      <c r="G67" s="214"/>
      <c r="H67" s="3"/>
      <c r="I67" s="3"/>
      <c r="J67" s="20" t="s">
        <v>29</v>
      </c>
      <c r="K67" s="2"/>
      <c r="L67" s="215">
        <f>L35</f>
        <v>0</v>
      </c>
      <c r="M67" s="215"/>
      <c r="N67" s="215"/>
      <c r="O67" s="3"/>
      <c r="P67" s="216" t="s">
        <v>3</v>
      </c>
      <c r="Q67" s="216"/>
      <c r="R67" s="217">
        <f t="shared" si="4"/>
        <v>0</v>
      </c>
      <c r="S67" s="217"/>
      <c r="T67" s="217"/>
      <c r="U67" s="217"/>
      <c r="V67" s="217"/>
      <c r="W67" s="217"/>
    </row>
    <row r="68" spans="1:26" ht="17.45" customHeight="1" x14ac:dyDescent="0.15">
      <c r="A68" s="4" t="s">
        <v>19</v>
      </c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57" t="s">
        <v>5</v>
      </c>
      <c r="Q68" s="257"/>
      <c r="R68" s="273">
        <f t="shared" si="4"/>
        <v>0</v>
      </c>
      <c r="S68" s="273"/>
      <c r="T68" s="273"/>
      <c r="U68" s="273"/>
      <c r="V68" s="273"/>
      <c r="W68" s="273"/>
    </row>
    <row r="69" spans="1:26" ht="17.45" customHeight="1" x14ac:dyDescent="0.15">
      <c r="A69" s="259">
        <f>A37</f>
        <v>0</v>
      </c>
      <c r="B69" s="260"/>
      <c r="C69" s="260"/>
      <c r="D69" s="260"/>
      <c r="E69" s="260"/>
      <c r="F69" s="260"/>
      <c r="G69" s="260"/>
      <c r="H69" s="261"/>
      <c r="I69" s="46"/>
      <c r="J69" s="265" t="s">
        <v>27</v>
      </c>
      <c r="K69" s="266"/>
      <c r="L69" s="269"/>
      <c r="M69" s="270"/>
      <c r="N69" s="266"/>
      <c r="O69" s="3"/>
      <c r="P69" s="272" t="s">
        <v>7</v>
      </c>
      <c r="Q69" s="272"/>
      <c r="R69" s="410">
        <f t="shared" si="4"/>
        <v>0</v>
      </c>
      <c r="S69" s="410"/>
      <c r="T69" s="258"/>
      <c r="U69" s="258"/>
      <c r="V69" s="411"/>
      <c r="W69" s="64"/>
    </row>
    <row r="70" spans="1:26" ht="17.45" customHeight="1" x14ac:dyDescent="0.15">
      <c r="A70" s="262"/>
      <c r="B70" s="263"/>
      <c r="C70" s="263"/>
      <c r="D70" s="263"/>
      <c r="E70" s="263"/>
      <c r="F70" s="263"/>
      <c r="G70" s="263"/>
      <c r="H70" s="264"/>
      <c r="I70" s="46"/>
      <c r="J70" s="267"/>
      <c r="K70" s="268"/>
      <c r="L70" s="267"/>
      <c r="M70" s="271"/>
      <c r="N70" s="268"/>
      <c r="O70" s="3"/>
      <c r="P70" s="276" t="s">
        <v>68</v>
      </c>
      <c r="Q70" s="276"/>
      <c r="R70" s="277">
        <f t="shared" si="4"/>
        <v>0</v>
      </c>
      <c r="S70" s="278"/>
      <c r="T70" s="278"/>
      <c r="U70" s="278">
        <f>U38</f>
        <v>0</v>
      </c>
      <c r="V70" s="278"/>
      <c r="W70" s="279"/>
      <c r="X70" s="1">
        <f>ROUNDDOWN((F82*0.1),0)</f>
        <v>0</v>
      </c>
    </row>
    <row r="71" spans="1:26" ht="17.45" customHeight="1" thickBot="1" x14ac:dyDescent="0.2">
      <c r="A71" s="3"/>
      <c r="B71" s="3"/>
      <c r="C71" s="3"/>
      <c r="D71" s="3"/>
      <c r="E71" s="3"/>
      <c r="F71" s="3"/>
      <c r="G71" s="3"/>
      <c r="H71" s="3"/>
      <c r="I71" s="3"/>
      <c r="J71" s="300" t="s">
        <v>28</v>
      </c>
      <c r="K71" s="301"/>
      <c r="L71" s="300"/>
      <c r="M71" s="304"/>
      <c r="N71" s="301"/>
      <c r="O71" s="3"/>
      <c r="P71" s="306" t="s">
        <v>16</v>
      </c>
      <c r="Q71" s="307"/>
      <c r="R71" s="308">
        <f t="shared" si="4"/>
        <v>0</v>
      </c>
      <c r="S71" s="308"/>
      <c r="T71" s="259"/>
      <c r="U71" s="45" t="s">
        <v>15</v>
      </c>
      <c r="V71" s="309">
        <f>V39</f>
        <v>0</v>
      </c>
      <c r="W71" s="310"/>
    </row>
    <row r="72" spans="1:26" ht="17.45" customHeight="1" x14ac:dyDescent="0.15">
      <c r="A72" s="280" t="s">
        <v>60</v>
      </c>
      <c r="B72" s="281"/>
      <c r="C72" s="282"/>
      <c r="D72" s="286">
        <f>O80</f>
        <v>0</v>
      </c>
      <c r="E72" s="287"/>
      <c r="F72" s="287"/>
      <c r="G72" s="287"/>
      <c r="H72" s="288"/>
      <c r="I72" s="2"/>
      <c r="J72" s="302"/>
      <c r="K72" s="303"/>
      <c r="L72" s="302"/>
      <c r="M72" s="305"/>
      <c r="N72" s="303"/>
      <c r="O72" s="3"/>
      <c r="P72" s="292" t="s">
        <v>17</v>
      </c>
      <c r="Q72" s="293"/>
      <c r="R72" s="275">
        <f t="shared" si="4"/>
        <v>0</v>
      </c>
      <c r="S72" s="294"/>
      <c r="T72" s="295">
        <f>T40</f>
        <v>0</v>
      </c>
      <c r="U72" s="296"/>
      <c r="V72" s="295"/>
      <c r="W72" s="297"/>
    </row>
    <row r="73" spans="1:26" ht="17.45" customHeight="1" thickBot="1" x14ac:dyDescent="0.2">
      <c r="A73" s="283"/>
      <c r="B73" s="284"/>
      <c r="C73" s="285"/>
      <c r="D73" s="289"/>
      <c r="E73" s="290"/>
      <c r="F73" s="290"/>
      <c r="G73" s="290"/>
      <c r="H73" s="291"/>
      <c r="I73" s="12" t="s">
        <v>2</v>
      </c>
      <c r="J73" s="3"/>
      <c r="K73" s="3"/>
      <c r="L73" s="3"/>
      <c r="M73" s="3"/>
      <c r="N73" s="3"/>
      <c r="O73" s="3"/>
      <c r="P73" s="298" t="s">
        <v>9</v>
      </c>
      <c r="Q73" s="299"/>
      <c r="R73" s="274">
        <f t="shared" si="4"/>
        <v>0</v>
      </c>
      <c r="S73" s="274"/>
      <c r="T73" s="274"/>
      <c r="U73" s="274"/>
      <c r="V73" s="274"/>
      <c r="W73" s="274"/>
    </row>
    <row r="74" spans="1:26" ht="19.5" customHeight="1" x14ac:dyDescent="0.15">
      <c r="A74" s="2"/>
      <c r="B74" s="2"/>
      <c r="C74" s="2"/>
      <c r="D74" s="2"/>
      <c r="E74" s="2"/>
      <c r="F74" s="2"/>
      <c r="G74" s="16" t="s">
        <v>4</v>
      </c>
      <c r="H74" s="2"/>
      <c r="I74" s="2"/>
      <c r="J74" s="3"/>
      <c r="K74" s="3"/>
      <c r="L74" s="3"/>
      <c r="M74" s="3"/>
      <c r="N74" s="3"/>
      <c r="O74" s="3"/>
      <c r="P74" s="277" t="s">
        <v>59</v>
      </c>
      <c r="Q74" s="279"/>
      <c r="R74" s="323">
        <f t="shared" si="4"/>
        <v>0</v>
      </c>
      <c r="S74" s="323"/>
      <c r="T74" s="323"/>
      <c r="U74" s="323"/>
      <c r="V74" s="323"/>
      <c r="W74" s="323"/>
    </row>
    <row r="75" spans="1:26" ht="9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</row>
    <row r="76" spans="1:26" ht="24" customHeight="1" x14ac:dyDescent="0.15">
      <c r="A76" s="324" t="s">
        <v>36</v>
      </c>
      <c r="B76" s="325"/>
      <c r="C76" s="325"/>
      <c r="D76" s="325"/>
      <c r="E76" s="326"/>
      <c r="F76" s="324" t="s">
        <v>41</v>
      </c>
      <c r="G76" s="325"/>
      <c r="H76" s="325"/>
      <c r="I76" s="325"/>
      <c r="J76" s="326"/>
      <c r="K76" s="324" t="s">
        <v>48</v>
      </c>
      <c r="L76" s="325"/>
      <c r="M76" s="325"/>
      <c r="N76" s="326"/>
      <c r="O76" s="324" t="s">
        <v>42</v>
      </c>
      <c r="P76" s="325"/>
      <c r="Q76" s="325"/>
      <c r="R76" s="325"/>
      <c r="S76" s="326"/>
      <c r="T76" s="327" t="s">
        <v>43</v>
      </c>
      <c r="U76" s="328"/>
      <c r="V76" s="328"/>
      <c r="W76" s="329"/>
    </row>
    <row r="77" spans="1:26" ht="24" customHeight="1" x14ac:dyDescent="0.15">
      <c r="A77" s="47" t="s">
        <v>44</v>
      </c>
      <c r="B77" s="311" t="s">
        <v>37</v>
      </c>
      <c r="C77" s="312"/>
      <c r="D77" s="312"/>
      <c r="E77" s="313"/>
      <c r="F77" s="314">
        <f>F45</f>
        <v>0</v>
      </c>
      <c r="G77" s="315"/>
      <c r="H77" s="315"/>
      <c r="I77" s="315"/>
      <c r="J77" s="316"/>
      <c r="K77" s="317">
        <f>ROUNDDOWN((F77*0.1),0)</f>
        <v>0</v>
      </c>
      <c r="L77" s="318"/>
      <c r="M77" s="318"/>
      <c r="N77" s="319"/>
      <c r="O77" s="317">
        <f>F77+K77</f>
        <v>0</v>
      </c>
      <c r="P77" s="318"/>
      <c r="Q77" s="318"/>
      <c r="R77" s="318"/>
      <c r="S77" s="319"/>
      <c r="T77" s="320">
        <f>T45</f>
        <v>0</v>
      </c>
      <c r="U77" s="321"/>
      <c r="V77" s="321"/>
      <c r="W77" s="322"/>
    </row>
    <row r="78" spans="1:26" ht="24" customHeight="1" x14ac:dyDescent="0.15">
      <c r="A78" s="48" t="s">
        <v>45</v>
      </c>
      <c r="B78" s="330" t="str">
        <f>B46</f>
        <v>累計出来高（90％）</v>
      </c>
      <c r="C78" s="342"/>
      <c r="D78" s="342"/>
      <c r="E78" s="343"/>
      <c r="F78" s="333">
        <f>F46</f>
        <v>0</v>
      </c>
      <c r="G78" s="334"/>
      <c r="H78" s="334"/>
      <c r="I78" s="334"/>
      <c r="J78" s="335"/>
      <c r="K78" s="336">
        <f>ROUNDDOWN((F78*0.1),0)</f>
        <v>0</v>
      </c>
      <c r="L78" s="337"/>
      <c r="M78" s="337"/>
      <c r="N78" s="338"/>
      <c r="O78" s="336">
        <f>F78+K78</f>
        <v>0</v>
      </c>
      <c r="P78" s="337"/>
      <c r="Q78" s="337"/>
      <c r="R78" s="337"/>
      <c r="S78" s="338"/>
      <c r="T78" s="339">
        <f>T46</f>
        <v>0</v>
      </c>
      <c r="U78" s="340"/>
      <c r="V78" s="340"/>
      <c r="W78" s="341"/>
    </row>
    <row r="79" spans="1:26" ht="24" customHeight="1" thickBot="1" x14ac:dyDescent="0.2">
      <c r="A79" s="48" t="s">
        <v>46</v>
      </c>
      <c r="B79" s="330" t="s">
        <v>39</v>
      </c>
      <c r="C79" s="331"/>
      <c r="D79" s="331"/>
      <c r="E79" s="332"/>
      <c r="F79" s="333">
        <f>F47</f>
        <v>0</v>
      </c>
      <c r="G79" s="334"/>
      <c r="H79" s="334"/>
      <c r="I79" s="334"/>
      <c r="J79" s="335"/>
      <c r="K79" s="336">
        <f t="shared" ref="K79:K80" si="5">ROUNDDOWN((F79*0.1),0)</f>
        <v>0</v>
      </c>
      <c r="L79" s="337"/>
      <c r="M79" s="337"/>
      <c r="N79" s="338"/>
      <c r="O79" s="336">
        <f>F79+K79</f>
        <v>0</v>
      </c>
      <c r="P79" s="337"/>
      <c r="Q79" s="337"/>
      <c r="R79" s="337"/>
      <c r="S79" s="338"/>
      <c r="T79" s="339">
        <f t="shared" ref="T79:T80" si="6">T47</f>
        <v>0</v>
      </c>
      <c r="U79" s="340"/>
      <c r="V79" s="340"/>
      <c r="W79" s="341"/>
    </row>
    <row r="80" spans="1:26" ht="24" customHeight="1" thickBot="1" x14ac:dyDescent="0.2">
      <c r="A80" s="48" t="s">
        <v>47</v>
      </c>
      <c r="B80" s="330" t="s">
        <v>40</v>
      </c>
      <c r="C80" s="331"/>
      <c r="D80" s="331"/>
      <c r="E80" s="332"/>
      <c r="F80" s="333">
        <f>F48</f>
        <v>0</v>
      </c>
      <c r="G80" s="334"/>
      <c r="H80" s="334"/>
      <c r="I80" s="334"/>
      <c r="J80" s="335"/>
      <c r="K80" s="336">
        <f t="shared" si="5"/>
        <v>0</v>
      </c>
      <c r="L80" s="337"/>
      <c r="M80" s="337"/>
      <c r="N80" s="338"/>
      <c r="O80" s="356">
        <f>(F80+K80)-O84</f>
        <v>0</v>
      </c>
      <c r="P80" s="357"/>
      <c r="Q80" s="357"/>
      <c r="R80" s="357"/>
      <c r="S80" s="358"/>
      <c r="T80" s="339">
        <f t="shared" si="6"/>
        <v>0</v>
      </c>
      <c r="U80" s="340"/>
      <c r="V80" s="340"/>
      <c r="W80" s="341"/>
      <c r="Y80" s="344"/>
      <c r="Z80" s="344"/>
    </row>
    <row r="81" spans="1:26" ht="24" customHeight="1" x14ac:dyDescent="0.15">
      <c r="A81" s="49"/>
      <c r="B81" s="345"/>
      <c r="C81" s="346"/>
      <c r="D81" s="346"/>
      <c r="E81" s="347"/>
      <c r="F81" s="348"/>
      <c r="G81" s="349"/>
      <c r="H81" s="349"/>
      <c r="I81" s="349"/>
      <c r="J81" s="350"/>
      <c r="K81" s="348"/>
      <c r="L81" s="349"/>
      <c r="M81" s="349"/>
      <c r="N81" s="349"/>
      <c r="O81" s="351"/>
      <c r="P81" s="352"/>
      <c r="Q81" s="352"/>
      <c r="R81" s="352"/>
      <c r="S81" s="353"/>
      <c r="T81" s="354"/>
      <c r="U81" s="354"/>
      <c r="V81" s="354"/>
      <c r="W81" s="355"/>
    </row>
    <row r="82" spans="1:26" ht="24" customHeight="1" x14ac:dyDescent="0.15">
      <c r="A82" s="47" t="s">
        <v>49</v>
      </c>
      <c r="B82" s="311" t="s">
        <v>52</v>
      </c>
      <c r="C82" s="312"/>
      <c r="D82" s="312"/>
      <c r="E82" s="313"/>
      <c r="F82" s="317">
        <f>F50</f>
        <v>0</v>
      </c>
      <c r="G82" s="318"/>
      <c r="H82" s="318"/>
      <c r="I82" s="318"/>
      <c r="J82" s="319"/>
      <c r="K82" s="317">
        <f>ROUNDDOWN((F82*0.1),0)</f>
        <v>0</v>
      </c>
      <c r="L82" s="318"/>
      <c r="M82" s="318"/>
      <c r="N82" s="319"/>
      <c r="O82" s="317">
        <f>F82+K82</f>
        <v>0</v>
      </c>
      <c r="P82" s="318"/>
      <c r="Q82" s="318"/>
      <c r="R82" s="318"/>
      <c r="S82" s="319"/>
      <c r="T82" s="362">
        <f>T50</f>
        <v>0</v>
      </c>
      <c r="U82" s="363"/>
      <c r="V82" s="363"/>
      <c r="W82" s="364"/>
    </row>
    <row r="83" spans="1:26" ht="24" customHeight="1" x14ac:dyDescent="0.15">
      <c r="A83" s="48" t="s">
        <v>50</v>
      </c>
      <c r="B83" s="330" t="s">
        <v>53</v>
      </c>
      <c r="C83" s="331"/>
      <c r="D83" s="331"/>
      <c r="E83" s="332"/>
      <c r="F83" s="336">
        <f>F51</f>
        <v>0</v>
      </c>
      <c r="G83" s="337"/>
      <c r="H83" s="337"/>
      <c r="I83" s="337"/>
      <c r="J83" s="338"/>
      <c r="K83" s="336">
        <f>ROUNDDOWN((F83*0.1),0)</f>
        <v>0</v>
      </c>
      <c r="L83" s="337"/>
      <c r="M83" s="337"/>
      <c r="N83" s="338"/>
      <c r="O83" s="336">
        <f>F83+K83</f>
        <v>0</v>
      </c>
      <c r="P83" s="337"/>
      <c r="Q83" s="337"/>
      <c r="R83" s="337"/>
      <c r="S83" s="338"/>
      <c r="T83" s="359">
        <f>T51</f>
        <v>0</v>
      </c>
      <c r="U83" s="360"/>
      <c r="V83" s="360"/>
      <c r="W83" s="361"/>
    </row>
    <row r="84" spans="1:26" ht="24" customHeight="1" x14ac:dyDescent="0.15">
      <c r="A84" s="50" t="s">
        <v>51</v>
      </c>
      <c r="B84" s="371" t="s">
        <v>54</v>
      </c>
      <c r="C84" s="372"/>
      <c r="D84" s="372"/>
      <c r="E84" s="373"/>
      <c r="F84" s="374">
        <f>F52</f>
        <v>0</v>
      </c>
      <c r="G84" s="375"/>
      <c r="H84" s="375"/>
      <c r="I84" s="375"/>
      <c r="J84" s="376"/>
      <c r="K84" s="374">
        <f>ROUNDDOWN((F84*0.1),0)</f>
        <v>0</v>
      </c>
      <c r="L84" s="375"/>
      <c r="M84" s="375"/>
      <c r="N84" s="376"/>
      <c r="O84" s="374">
        <f>F84+K84</f>
        <v>0</v>
      </c>
      <c r="P84" s="375"/>
      <c r="Q84" s="375"/>
      <c r="R84" s="375"/>
      <c r="S84" s="376"/>
      <c r="T84" s="377">
        <f>T52</f>
        <v>0</v>
      </c>
      <c r="U84" s="378"/>
      <c r="V84" s="378"/>
      <c r="W84" s="379"/>
      <c r="Y84" s="344"/>
      <c r="Z84" s="365"/>
    </row>
    <row r="85" spans="1:26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52"/>
      <c r="Q85" s="52"/>
      <c r="R85" s="52"/>
      <c r="S85" s="15"/>
      <c r="T85" s="3"/>
      <c r="U85" s="3"/>
      <c r="V85" s="3"/>
      <c r="W85" s="3"/>
    </row>
    <row r="86" spans="1:26" ht="9.9499999999999993" customHeight="1" x14ac:dyDescent="0.15">
      <c r="A86" s="366"/>
      <c r="B86" s="366"/>
      <c r="C86" s="366"/>
      <c r="D86" s="366"/>
      <c r="E86" s="366"/>
      <c r="F86" s="37"/>
      <c r="G86" s="4"/>
      <c r="H86" s="4"/>
      <c r="I86" s="4"/>
      <c r="J86" s="37"/>
      <c r="K86" s="37"/>
      <c r="L86" s="37"/>
      <c r="M86" s="4"/>
      <c r="N86" s="4"/>
      <c r="O86" s="4"/>
      <c r="P86" s="37"/>
      <c r="Q86" s="37"/>
      <c r="R86" s="37"/>
      <c r="S86" s="4"/>
      <c r="T86" s="2"/>
      <c r="U86" s="2"/>
      <c r="V86" s="2"/>
      <c r="W86" s="2"/>
    </row>
    <row r="87" spans="1:26" ht="9.9499999999999993" customHeight="1" x14ac:dyDescent="0.15">
      <c r="A87" s="366"/>
      <c r="B87" s="366"/>
      <c r="C87" s="366"/>
      <c r="D87" s="366"/>
      <c r="E87" s="366"/>
      <c r="F87" s="37"/>
      <c r="G87" s="4"/>
      <c r="H87" s="4"/>
      <c r="I87" s="4"/>
      <c r="J87" s="37"/>
      <c r="K87" s="37"/>
      <c r="L87" s="37"/>
      <c r="M87" s="4"/>
      <c r="N87" s="4"/>
      <c r="O87" s="4"/>
      <c r="P87" s="37"/>
      <c r="Q87" s="37"/>
      <c r="R87" s="37"/>
      <c r="S87" s="4"/>
      <c r="T87" s="2"/>
      <c r="U87" s="2"/>
      <c r="V87" s="2"/>
      <c r="W87" s="2"/>
    </row>
    <row r="88" spans="1:26" ht="9.9499999999999993" customHeight="1" x14ac:dyDescent="0.15">
      <c r="A88" s="38"/>
      <c r="B88" s="38"/>
      <c r="C88" s="38"/>
      <c r="D88" s="37"/>
      <c r="E88" s="37"/>
      <c r="F88" s="37"/>
      <c r="G88" s="4"/>
      <c r="H88" s="4"/>
      <c r="I88" s="4"/>
      <c r="J88" s="37"/>
      <c r="K88" s="37"/>
      <c r="L88" s="37"/>
      <c r="M88" s="4"/>
      <c r="N88" s="4"/>
      <c r="O88" s="4"/>
      <c r="P88" s="37"/>
      <c r="Q88" s="37"/>
      <c r="R88" s="37"/>
      <c r="S88" s="4"/>
      <c r="T88" s="2"/>
      <c r="U88" s="2"/>
      <c r="V88" s="2"/>
      <c r="W88" s="2"/>
    </row>
    <row r="89" spans="1:26" ht="9.9499999999999993" customHeight="1" x14ac:dyDescent="0.15">
      <c r="A89" s="3"/>
      <c r="B89" s="38"/>
      <c r="C89" s="38"/>
      <c r="D89" s="37"/>
      <c r="E89" s="37"/>
      <c r="F89" s="37"/>
      <c r="G89" s="4"/>
      <c r="H89" s="4"/>
      <c r="I89" s="4"/>
      <c r="J89" s="37"/>
      <c r="K89" s="37"/>
      <c r="L89" s="37"/>
      <c r="M89" s="4"/>
      <c r="N89" s="4"/>
      <c r="O89" s="4"/>
      <c r="P89" s="37"/>
      <c r="Q89" s="37"/>
      <c r="R89" s="37"/>
      <c r="S89" s="4"/>
      <c r="T89" s="2"/>
      <c r="U89" s="2"/>
      <c r="V89" s="2"/>
      <c r="W89" s="2"/>
    </row>
    <row r="90" spans="1:26" ht="9.9499999999999993" customHeight="1" x14ac:dyDescent="0.15">
      <c r="A90" s="4"/>
      <c r="B90" s="4"/>
      <c r="C90" s="4"/>
      <c r="D90" s="37"/>
      <c r="E90" s="37"/>
      <c r="F90" s="37"/>
      <c r="G90" s="4"/>
      <c r="H90" s="4"/>
      <c r="I90" s="4"/>
      <c r="J90" s="37"/>
      <c r="K90" s="37"/>
      <c r="L90" s="37"/>
      <c r="M90" s="51"/>
      <c r="N90" s="51"/>
      <c r="O90" s="51"/>
      <c r="P90" s="5"/>
      <c r="Q90" s="4"/>
      <c r="R90" s="4"/>
      <c r="S90" s="4"/>
      <c r="T90" s="2"/>
      <c r="U90" s="2"/>
      <c r="V90" s="2"/>
      <c r="W90" s="2"/>
    </row>
    <row r="91" spans="1:26" ht="9.9499999999999993" customHeight="1" x14ac:dyDescent="0.15">
      <c r="A91" s="2"/>
      <c r="B91" s="2"/>
      <c r="C91" s="2"/>
      <c r="D91" s="2"/>
      <c r="E91" s="2"/>
      <c r="F91" s="2"/>
      <c r="G91" s="2"/>
      <c r="H91" s="2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2"/>
      <c r="T91" s="370"/>
      <c r="U91" s="370"/>
      <c r="V91" s="370"/>
      <c r="W91" s="370"/>
    </row>
    <row r="92" spans="1:26" ht="9.9499999999999993" customHeight="1" x14ac:dyDescent="0.15">
      <c r="A92" s="2"/>
      <c r="B92" s="2"/>
      <c r="C92" s="2"/>
      <c r="D92" s="2"/>
      <c r="E92" s="2"/>
      <c r="F92" s="2"/>
      <c r="G92" s="2"/>
      <c r="H92" s="2"/>
      <c r="I92" s="412"/>
      <c r="J92" s="412"/>
      <c r="K92" s="413"/>
      <c r="L92" s="413"/>
      <c r="M92" s="370"/>
      <c r="N92" s="370"/>
      <c r="O92" s="370"/>
      <c r="P92" s="370"/>
      <c r="Q92" s="414"/>
      <c r="R92" s="414"/>
      <c r="S92" s="2"/>
      <c r="T92" s="366"/>
      <c r="U92" s="366"/>
      <c r="V92" s="366"/>
      <c r="W92" s="366"/>
    </row>
    <row r="93" spans="1:26" ht="9.9499999999999993" customHeight="1" x14ac:dyDescent="0.15">
      <c r="A93" s="2"/>
      <c r="B93" s="2"/>
      <c r="C93" s="2"/>
      <c r="D93" s="2"/>
      <c r="E93" s="2"/>
      <c r="F93" s="2"/>
      <c r="G93" s="2"/>
      <c r="H93" s="2"/>
      <c r="I93" s="412"/>
      <c r="J93" s="412"/>
      <c r="K93" s="413"/>
      <c r="L93" s="413"/>
      <c r="M93" s="370"/>
      <c r="N93" s="370"/>
      <c r="O93" s="414"/>
      <c r="P93" s="414"/>
      <c r="Q93" s="414"/>
      <c r="R93" s="414"/>
      <c r="S93" s="2"/>
      <c r="T93" s="366"/>
      <c r="U93" s="366"/>
      <c r="V93" s="366"/>
      <c r="W93" s="366"/>
    </row>
    <row r="94" spans="1:26" ht="9.9499999999999993" customHeight="1" x14ac:dyDescent="0.15">
      <c r="A94" s="2"/>
      <c r="B94" s="2"/>
      <c r="C94" s="2"/>
      <c r="D94" s="2"/>
      <c r="E94" s="2"/>
      <c r="F94" s="2"/>
      <c r="G94" s="2"/>
      <c r="H94" s="2"/>
      <c r="I94" s="412"/>
      <c r="J94" s="412"/>
      <c r="K94" s="413"/>
      <c r="L94" s="413"/>
      <c r="M94" s="370"/>
      <c r="N94" s="370"/>
      <c r="O94" s="414"/>
      <c r="P94" s="414"/>
      <c r="Q94" s="414"/>
      <c r="R94" s="414"/>
      <c r="S94" s="2"/>
      <c r="T94" s="366"/>
      <c r="U94" s="366"/>
      <c r="V94" s="366"/>
      <c r="W94" s="366"/>
    </row>
    <row r="95" spans="1:26" ht="9.9499999999999993" customHeight="1" x14ac:dyDescent="0.15">
      <c r="A95" s="2"/>
      <c r="B95" s="2"/>
      <c r="C95" s="2"/>
      <c r="D95" s="2"/>
      <c r="E95" s="2"/>
      <c r="F95" s="2"/>
      <c r="G95" s="2"/>
      <c r="H95" s="2"/>
      <c r="I95" s="412"/>
      <c r="J95" s="412"/>
      <c r="K95" s="413"/>
      <c r="L95" s="413"/>
      <c r="M95" s="370"/>
      <c r="N95" s="370"/>
      <c r="O95" s="414"/>
      <c r="P95" s="414"/>
      <c r="Q95" s="414"/>
      <c r="R95" s="414"/>
      <c r="S95" s="2"/>
      <c r="T95" s="366"/>
      <c r="U95" s="366"/>
      <c r="V95" s="366"/>
      <c r="W95" s="366"/>
    </row>
    <row r="96" spans="1:26" ht="9.9499999999999993" customHeight="1" x14ac:dyDescent="0.15">
      <c r="A96" s="2"/>
      <c r="B96" s="2"/>
      <c r="C96" s="2"/>
      <c r="D96" s="2"/>
      <c r="E96" s="2"/>
      <c r="F96" s="2"/>
      <c r="G96" s="2"/>
      <c r="H96" s="2"/>
      <c r="I96" s="412"/>
      <c r="J96" s="412"/>
      <c r="K96" s="413"/>
      <c r="L96" s="413"/>
      <c r="M96" s="370"/>
      <c r="N96" s="370"/>
      <c r="O96" s="414"/>
      <c r="P96" s="414"/>
      <c r="Q96" s="414"/>
      <c r="R96" s="414"/>
      <c r="S96" s="2"/>
      <c r="T96" s="2"/>
      <c r="U96" s="2"/>
      <c r="V96" s="2"/>
      <c r="W96" s="2"/>
    </row>
  </sheetData>
  <sheetProtection sheet="1" objects="1" selectLockedCells="1"/>
  <mergeCells count="282">
    <mergeCell ref="T92:U95"/>
    <mergeCell ref="V92:W95"/>
    <mergeCell ref="I93:J96"/>
    <mergeCell ref="K93:L96"/>
    <mergeCell ref="M93:N96"/>
    <mergeCell ref="O93:P96"/>
    <mergeCell ref="Q93:R96"/>
    <mergeCell ref="I92:J92"/>
    <mergeCell ref="K92:L92"/>
    <mergeCell ref="M92:N92"/>
    <mergeCell ref="O92:P92"/>
    <mergeCell ref="Q92:R92"/>
    <mergeCell ref="Y84:Z84"/>
    <mergeCell ref="A86:E87"/>
    <mergeCell ref="I91:L91"/>
    <mergeCell ref="M91:R91"/>
    <mergeCell ref="T91:U91"/>
    <mergeCell ref="V91:W91"/>
    <mergeCell ref="B84:E84"/>
    <mergeCell ref="F84:J84"/>
    <mergeCell ref="K84:N84"/>
    <mergeCell ref="O84:S84"/>
    <mergeCell ref="T84:W84"/>
    <mergeCell ref="B83:E83"/>
    <mergeCell ref="F83:J83"/>
    <mergeCell ref="K83:N83"/>
    <mergeCell ref="O83:S83"/>
    <mergeCell ref="T83:W83"/>
    <mergeCell ref="B82:E82"/>
    <mergeCell ref="F82:J82"/>
    <mergeCell ref="K82:N82"/>
    <mergeCell ref="O82:S82"/>
    <mergeCell ref="T82:W82"/>
    <mergeCell ref="Y80:Z80"/>
    <mergeCell ref="B81:E81"/>
    <mergeCell ref="F81:J81"/>
    <mergeCell ref="K81:N81"/>
    <mergeCell ref="O81:S81"/>
    <mergeCell ref="T81:W81"/>
    <mergeCell ref="B80:E80"/>
    <mergeCell ref="F80:J80"/>
    <mergeCell ref="K80:N80"/>
    <mergeCell ref="O80:S80"/>
    <mergeCell ref="T80:W80"/>
    <mergeCell ref="B79:E79"/>
    <mergeCell ref="F79:J79"/>
    <mergeCell ref="K79:N79"/>
    <mergeCell ref="O79:S79"/>
    <mergeCell ref="T79:W79"/>
    <mergeCell ref="B78:E78"/>
    <mergeCell ref="F78:J78"/>
    <mergeCell ref="K78:N78"/>
    <mergeCell ref="O78:S78"/>
    <mergeCell ref="T78:W78"/>
    <mergeCell ref="B77:E77"/>
    <mergeCell ref="F77:J77"/>
    <mergeCell ref="K77:N77"/>
    <mergeCell ref="O77:S77"/>
    <mergeCell ref="T77:W77"/>
    <mergeCell ref="P74:Q74"/>
    <mergeCell ref="R74:W74"/>
    <mergeCell ref="A76:E76"/>
    <mergeCell ref="F76:J76"/>
    <mergeCell ref="K76:N76"/>
    <mergeCell ref="O76:S76"/>
    <mergeCell ref="T76:W76"/>
    <mergeCell ref="A72:C73"/>
    <mergeCell ref="D72:H73"/>
    <mergeCell ref="P72:Q72"/>
    <mergeCell ref="R72:S72"/>
    <mergeCell ref="T72:W72"/>
    <mergeCell ref="P73:Q73"/>
    <mergeCell ref="R73:W73"/>
    <mergeCell ref="J71:K72"/>
    <mergeCell ref="L71:N72"/>
    <mergeCell ref="P71:Q71"/>
    <mergeCell ref="R71:T71"/>
    <mergeCell ref="V71:W71"/>
    <mergeCell ref="P68:Q68"/>
    <mergeCell ref="R68:W68"/>
    <mergeCell ref="A69:H70"/>
    <mergeCell ref="J69:K70"/>
    <mergeCell ref="L69:N70"/>
    <mergeCell ref="P69:Q69"/>
    <mergeCell ref="R69:V69"/>
    <mergeCell ref="P70:Q70"/>
    <mergeCell ref="R70:T70"/>
    <mergeCell ref="U70:W70"/>
    <mergeCell ref="J65:N66"/>
    <mergeCell ref="A66:G67"/>
    <mergeCell ref="R66:W66"/>
    <mergeCell ref="L67:N67"/>
    <mergeCell ref="P67:Q67"/>
    <mergeCell ref="R67:W67"/>
    <mergeCell ref="T60:U63"/>
    <mergeCell ref="V60:W63"/>
    <mergeCell ref="I61:J64"/>
    <mergeCell ref="K61:L64"/>
    <mergeCell ref="M61:N64"/>
    <mergeCell ref="O61:P64"/>
    <mergeCell ref="Q61:R64"/>
    <mergeCell ref="I60:J60"/>
    <mergeCell ref="K60:L60"/>
    <mergeCell ref="M60:N60"/>
    <mergeCell ref="O60:P60"/>
    <mergeCell ref="Q60:R60"/>
    <mergeCell ref="Y52:Z52"/>
    <mergeCell ref="A54:E55"/>
    <mergeCell ref="I59:L59"/>
    <mergeCell ref="M59:R59"/>
    <mergeCell ref="T59:U59"/>
    <mergeCell ref="V59:W59"/>
    <mergeCell ref="B52:E52"/>
    <mergeCell ref="F52:J52"/>
    <mergeCell ref="K52:N52"/>
    <mergeCell ref="O52:S52"/>
    <mergeCell ref="T52:W52"/>
    <mergeCell ref="B51:E51"/>
    <mergeCell ref="F51:J51"/>
    <mergeCell ref="K51:N51"/>
    <mergeCell ref="O51:S51"/>
    <mergeCell ref="T51:W51"/>
    <mergeCell ref="B50:E50"/>
    <mergeCell ref="F50:J50"/>
    <mergeCell ref="K50:N50"/>
    <mergeCell ref="O50:S50"/>
    <mergeCell ref="T50:W50"/>
    <mergeCell ref="Y48:Z48"/>
    <mergeCell ref="B49:E49"/>
    <mergeCell ref="F49:J49"/>
    <mergeCell ref="K49:N49"/>
    <mergeCell ref="O49:S49"/>
    <mergeCell ref="T49:W49"/>
    <mergeCell ref="B48:E48"/>
    <mergeCell ref="F48:J48"/>
    <mergeCell ref="K48:N48"/>
    <mergeCell ref="O48:S48"/>
    <mergeCell ref="T48:W48"/>
    <mergeCell ref="B47:E47"/>
    <mergeCell ref="F47:J47"/>
    <mergeCell ref="K47:N47"/>
    <mergeCell ref="O47:S47"/>
    <mergeCell ref="T47:W47"/>
    <mergeCell ref="B46:E46"/>
    <mergeCell ref="F46:J46"/>
    <mergeCell ref="K46:N46"/>
    <mergeCell ref="O46:S46"/>
    <mergeCell ref="T46:W46"/>
    <mergeCell ref="B45:E45"/>
    <mergeCell ref="F45:J45"/>
    <mergeCell ref="K45:N45"/>
    <mergeCell ref="O45:S45"/>
    <mergeCell ref="T45:W45"/>
    <mergeCell ref="P42:Q42"/>
    <mergeCell ref="R42:W42"/>
    <mergeCell ref="A44:E44"/>
    <mergeCell ref="F44:J44"/>
    <mergeCell ref="K44:N44"/>
    <mergeCell ref="O44:S44"/>
    <mergeCell ref="T44:W44"/>
    <mergeCell ref="A40:C41"/>
    <mergeCell ref="D40:H41"/>
    <mergeCell ref="P40:Q40"/>
    <mergeCell ref="R40:S40"/>
    <mergeCell ref="T40:W40"/>
    <mergeCell ref="P41:Q41"/>
    <mergeCell ref="R41:W41"/>
    <mergeCell ref="J39:K40"/>
    <mergeCell ref="L39:N40"/>
    <mergeCell ref="P39:Q39"/>
    <mergeCell ref="R39:T39"/>
    <mergeCell ref="V39:W39"/>
    <mergeCell ref="P36:Q36"/>
    <mergeCell ref="R36:W36"/>
    <mergeCell ref="A37:H38"/>
    <mergeCell ref="J37:K38"/>
    <mergeCell ref="L37:N38"/>
    <mergeCell ref="P37:Q37"/>
    <mergeCell ref="R37:V37"/>
    <mergeCell ref="P38:Q38"/>
    <mergeCell ref="R38:T38"/>
    <mergeCell ref="U38:W38"/>
    <mergeCell ref="Y20:Z20"/>
    <mergeCell ref="R34:W34"/>
    <mergeCell ref="V28:W31"/>
    <mergeCell ref="I29:J32"/>
    <mergeCell ref="K29:L32"/>
    <mergeCell ref="M29:N32"/>
    <mergeCell ref="O29:P32"/>
    <mergeCell ref="Q29:R32"/>
    <mergeCell ref="T28:U31"/>
    <mergeCell ref="I28:J28"/>
    <mergeCell ref="K28:L28"/>
    <mergeCell ref="M28:N28"/>
    <mergeCell ref="O28:P28"/>
    <mergeCell ref="Q28:R28"/>
    <mergeCell ref="I27:L27"/>
    <mergeCell ref="M27:R27"/>
    <mergeCell ref="T19:W19"/>
    <mergeCell ref="B20:E20"/>
    <mergeCell ref="F20:J20"/>
    <mergeCell ref="K20:N20"/>
    <mergeCell ref="O20:S20"/>
    <mergeCell ref="T20:W20"/>
    <mergeCell ref="J33:N34"/>
    <mergeCell ref="A34:G35"/>
    <mergeCell ref="L35:N35"/>
    <mergeCell ref="P35:Q35"/>
    <mergeCell ref="R35:W35"/>
    <mergeCell ref="T27:U27"/>
    <mergeCell ref="V27:W27"/>
    <mergeCell ref="B19:E19"/>
    <mergeCell ref="F19:J19"/>
    <mergeCell ref="K19:N19"/>
    <mergeCell ref="O19:S19"/>
    <mergeCell ref="A22:E23"/>
    <mergeCell ref="B18:E18"/>
    <mergeCell ref="F18:J18"/>
    <mergeCell ref="K18:N18"/>
    <mergeCell ref="O18:S18"/>
    <mergeCell ref="T18:W18"/>
    <mergeCell ref="B17:E17"/>
    <mergeCell ref="F17:J17"/>
    <mergeCell ref="K17:N17"/>
    <mergeCell ref="O17:S17"/>
    <mergeCell ref="T17:W17"/>
    <mergeCell ref="B15:E15"/>
    <mergeCell ref="F15:J15"/>
    <mergeCell ref="K15:N15"/>
    <mergeCell ref="O15:S15"/>
    <mergeCell ref="B16:E16"/>
    <mergeCell ref="F16:J16"/>
    <mergeCell ref="K16:N16"/>
    <mergeCell ref="O16:S16"/>
    <mergeCell ref="B14:E14"/>
    <mergeCell ref="F14:J14"/>
    <mergeCell ref="K14:N14"/>
    <mergeCell ref="O14:S14"/>
    <mergeCell ref="A12:E12"/>
    <mergeCell ref="F12:J12"/>
    <mergeCell ref="K12:N12"/>
    <mergeCell ref="O12:S12"/>
    <mergeCell ref="B13:E13"/>
    <mergeCell ref="J7:K8"/>
    <mergeCell ref="F13:J13"/>
    <mergeCell ref="K13:N13"/>
    <mergeCell ref="O13:S13"/>
    <mergeCell ref="Y16:Z16"/>
    <mergeCell ref="P4:Q4"/>
    <mergeCell ref="R4:W4"/>
    <mergeCell ref="L3:N3"/>
    <mergeCell ref="P3:Q3"/>
    <mergeCell ref="R3:W3"/>
    <mergeCell ref="L5:N6"/>
    <mergeCell ref="P5:Q5"/>
    <mergeCell ref="R5:V5"/>
    <mergeCell ref="P6:Q6"/>
    <mergeCell ref="T12:W12"/>
    <mergeCell ref="P10:Q10"/>
    <mergeCell ref="R10:W10"/>
    <mergeCell ref="T13:W13"/>
    <mergeCell ref="T16:W16"/>
    <mergeCell ref="T8:W8"/>
    <mergeCell ref="T15:W15"/>
    <mergeCell ref="P8:Q8"/>
    <mergeCell ref="R8:S8"/>
    <mergeCell ref="P9:Q9"/>
    <mergeCell ref="R9:W9"/>
    <mergeCell ref="T14:W14"/>
    <mergeCell ref="J1:N2"/>
    <mergeCell ref="R2:W2"/>
    <mergeCell ref="A5:H6"/>
    <mergeCell ref="J5:K6"/>
    <mergeCell ref="R6:T6"/>
    <mergeCell ref="U6:W6"/>
    <mergeCell ref="A2:G3"/>
    <mergeCell ref="L7:N8"/>
    <mergeCell ref="P7:Q7"/>
    <mergeCell ref="R7:T7"/>
    <mergeCell ref="V7:W7"/>
    <mergeCell ref="A8:C9"/>
    <mergeCell ref="D8:H9"/>
  </mergeCells>
  <phoneticPr fontId="2"/>
  <conditionalFormatting sqref="A5:H6">
    <cfRule type="containsBlanks" dxfId="39" priority="31">
      <formula>LEN(TRIM(A5))=0</formula>
    </cfRule>
  </conditionalFormatting>
  <conditionalFormatting sqref="A37:H38">
    <cfRule type="containsBlanks" dxfId="38" priority="18">
      <formula>LEN(TRIM(A37))=0</formula>
    </cfRule>
  </conditionalFormatting>
  <conditionalFormatting sqref="A69:H70">
    <cfRule type="containsBlanks" dxfId="37" priority="5">
      <formula>LEN(TRIM(A69))=0</formula>
    </cfRule>
  </conditionalFormatting>
  <conditionalFormatting sqref="F13:J16">
    <cfRule type="containsBlanks" dxfId="36" priority="30">
      <formula>LEN(TRIM(F13))=0</formula>
    </cfRule>
  </conditionalFormatting>
  <conditionalFormatting sqref="F45:J48">
    <cfRule type="containsBlanks" dxfId="35" priority="17">
      <formula>LEN(TRIM(F45))=0</formula>
    </cfRule>
  </conditionalFormatting>
  <conditionalFormatting sqref="F77:J80">
    <cfRule type="containsBlanks" dxfId="34" priority="4">
      <formula>LEN(TRIM(F77))=0</formula>
    </cfRule>
  </conditionalFormatting>
  <conditionalFormatting sqref="L3:N3">
    <cfRule type="containsBlanks" dxfId="33" priority="32">
      <formula>LEN(TRIM(L3))=0</formula>
    </cfRule>
  </conditionalFormatting>
  <conditionalFormatting sqref="L35:N35">
    <cfRule type="containsBlanks" dxfId="32" priority="19">
      <formula>LEN(TRIM(L35))=0</formula>
    </cfRule>
  </conditionalFormatting>
  <conditionalFormatting sqref="L67:N67">
    <cfRule type="containsBlanks" dxfId="31" priority="6">
      <formula>LEN(TRIM(L67))=0</formula>
    </cfRule>
  </conditionalFormatting>
  <conditionalFormatting sqref="R6">
    <cfRule type="cellIs" priority="37" operator="equal">
      <formula>""</formula>
    </cfRule>
  </conditionalFormatting>
  <conditionalFormatting sqref="R38">
    <cfRule type="cellIs" priority="24" operator="equal">
      <formula>""</formula>
    </cfRule>
  </conditionalFormatting>
  <conditionalFormatting sqref="R70">
    <cfRule type="cellIs" priority="11" operator="equal">
      <formula>""</formula>
    </cfRule>
  </conditionalFormatting>
  <conditionalFormatting sqref="R7:T7">
    <cfRule type="containsBlanks" dxfId="30" priority="33">
      <formula>LEN(TRIM(R7))=0</formula>
    </cfRule>
  </conditionalFormatting>
  <conditionalFormatting sqref="R39:T39">
    <cfRule type="containsBlanks" dxfId="29" priority="20">
      <formula>LEN(TRIM(R39))=0</formula>
    </cfRule>
  </conditionalFormatting>
  <conditionalFormatting sqref="R71:T71">
    <cfRule type="containsBlanks" dxfId="28" priority="7">
      <formula>LEN(TRIM(R71))=0</formula>
    </cfRule>
  </conditionalFormatting>
  <conditionalFormatting sqref="R2:W2">
    <cfRule type="containsBlanks" dxfId="27" priority="35">
      <formula>LEN(TRIM(R2))=0</formula>
    </cfRule>
  </conditionalFormatting>
  <conditionalFormatting sqref="R2:W5 R6">
    <cfRule type="cellIs" dxfId="26" priority="38" operator="equal">
      <formula>""</formula>
    </cfRule>
    <cfRule type="containsBlanks" dxfId="25" priority="40">
      <formula>LEN(TRIM(R2))=0</formula>
    </cfRule>
  </conditionalFormatting>
  <conditionalFormatting sqref="R2:W5">
    <cfRule type="cellIs" priority="36" operator="equal">
      <formula>""</formula>
    </cfRule>
  </conditionalFormatting>
  <conditionalFormatting sqref="R8:W10">
    <cfRule type="containsBlanks" dxfId="24" priority="34">
      <formula>LEN(TRIM(R8))=0</formula>
    </cfRule>
  </conditionalFormatting>
  <conditionalFormatting sqref="R34:W34">
    <cfRule type="containsBlanks" dxfId="23" priority="22">
      <formula>LEN(TRIM(R34))=0</formula>
    </cfRule>
  </conditionalFormatting>
  <conditionalFormatting sqref="R34:W37 R38">
    <cfRule type="cellIs" dxfId="22" priority="25" operator="equal">
      <formula>""</formula>
    </cfRule>
    <cfRule type="containsBlanks" dxfId="21" priority="26">
      <formula>LEN(TRIM(R34))=0</formula>
    </cfRule>
  </conditionalFormatting>
  <conditionalFormatting sqref="R34:W37">
    <cfRule type="cellIs" priority="23" operator="equal">
      <formula>""</formula>
    </cfRule>
  </conditionalFormatting>
  <conditionalFormatting sqref="R40:W42">
    <cfRule type="containsBlanks" dxfId="20" priority="21">
      <formula>LEN(TRIM(R40))=0</formula>
    </cfRule>
  </conditionalFormatting>
  <conditionalFormatting sqref="R66:W66">
    <cfRule type="containsBlanks" dxfId="19" priority="9">
      <formula>LEN(TRIM(R66))=0</formula>
    </cfRule>
  </conditionalFormatting>
  <conditionalFormatting sqref="R66:W68 R69:V69 R70">
    <cfRule type="containsBlanks" dxfId="18" priority="13">
      <formula>LEN(TRIM(R66))=0</formula>
    </cfRule>
    <cfRule type="cellIs" dxfId="17" priority="12" operator="equal">
      <formula>""</formula>
    </cfRule>
  </conditionalFormatting>
  <conditionalFormatting sqref="R66:W68 R69:V69">
    <cfRule type="cellIs" priority="10" operator="equal">
      <formula>""</formula>
    </cfRule>
  </conditionalFormatting>
  <conditionalFormatting sqref="R72:W74">
    <cfRule type="containsBlanks" dxfId="16" priority="8">
      <formula>LEN(TRIM(R72))=0</formula>
    </cfRule>
  </conditionalFormatting>
  <conditionalFormatting sqref="T13:W16">
    <cfRule type="containsBlanks" dxfId="15" priority="29">
      <formula>LEN(TRIM(T13))=0</formula>
    </cfRule>
  </conditionalFormatting>
  <conditionalFormatting sqref="T45:W48">
    <cfRule type="containsBlanks" dxfId="14" priority="16">
      <formula>LEN(TRIM(T45))=0</formula>
    </cfRule>
  </conditionalFormatting>
  <conditionalFormatting sqref="T77:W80">
    <cfRule type="containsBlanks" dxfId="13" priority="3">
      <formula>LEN(TRIM(T77))=0</formula>
    </cfRule>
  </conditionalFormatting>
  <conditionalFormatting sqref="U6:W6">
    <cfRule type="containsBlanks" dxfId="12" priority="27">
      <formula>LEN(TRIM(U6))=0</formula>
    </cfRule>
  </conditionalFormatting>
  <conditionalFormatting sqref="U38:W38">
    <cfRule type="containsBlanks" dxfId="11" priority="14">
      <formula>LEN(TRIM(U38))=0</formula>
    </cfRule>
  </conditionalFormatting>
  <conditionalFormatting sqref="U70:W70">
    <cfRule type="containsBlanks" dxfId="10" priority="1">
      <formula>LEN(TRIM(U70))=0</formula>
    </cfRule>
  </conditionalFormatting>
  <conditionalFormatting sqref="V7:W7">
    <cfRule type="containsBlanks" dxfId="9" priority="28">
      <formula>LEN(TRIM(V7))=0</formula>
    </cfRule>
  </conditionalFormatting>
  <conditionalFormatting sqref="V39:W39">
    <cfRule type="containsBlanks" dxfId="8" priority="15">
      <formula>LEN(TRIM(V39))=0</formula>
    </cfRule>
  </conditionalFormatting>
  <conditionalFormatting sqref="V71:W71">
    <cfRule type="containsBlanks" dxfId="7" priority="2">
      <formula>LEN(TRIM(V71))=0</formula>
    </cfRule>
  </conditionalFormatting>
  <dataValidations count="8">
    <dataValidation type="list" allowBlank="1" showInputMessage="1" showErrorMessage="1" sqref="O15:S15 O47:S47 O79:S79" xr:uid="{2C022272-0C4E-44B7-8947-66F4FA8FC2BF}">
      <formula1>"＝F14+K14"</formula1>
    </dataValidation>
    <dataValidation type="list" allowBlank="1" showInputMessage="1" showErrorMessage="1" sqref="O14:S14 O46:S46 O78:S78" xr:uid="{38A225F1-3572-4445-AEF5-599A98369C33}">
      <formula1>"＝F13+K13"</formula1>
    </dataValidation>
    <dataValidation type="list" allowBlank="1" showInputMessage="1" showErrorMessage="1" sqref="O13:S13 O45:S45 O77:S77" xr:uid="{CA9C49E4-DBF1-42BD-8DB6-5184792AE7AE}">
      <formula1>"＝F12+K12"</formula1>
    </dataValidation>
    <dataValidation type="list" allowBlank="1" showInputMessage="1" showErrorMessage="1" sqref="G22:I25 G54:I57 G86:I89" xr:uid="{A4A14216-6BF6-4D83-AA7C-989EB8F40AAD}">
      <formula1>"軽8％対象,8％対象"</formula1>
    </dataValidation>
    <dataValidation type="list" operator="equal" allowBlank="1" showInputMessage="1" showErrorMessage="1" sqref="B14:E14" xr:uid="{F1017E48-4D06-4DC5-912C-48E76620653C}">
      <formula1>"累計出来高（90％）,累計出来高（100％）"</formula1>
    </dataValidation>
    <dataValidation type="list" allowBlank="1" showInputMessage="1" showErrorMessage="1" sqref="K12:N12 K44:N44 K76:N76" xr:uid="{A3310B8F-72C3-443D-A950-31B672B7EF67}">
      <formula1>"消費税（10％）,消費税（8％）,不課税"</formula1>
    </dataValidation>
    <dataValidation type="list" allowBlank="1" showInputMessage="1" showErrorMessage="1" sqref="R8:S8" xr:uid="{8FE4D1D2-D835-42A7-9B5E-B4E44EBCF59E}">
      <formula1>"当座,普通"</formula1>
    </dataValidation>
    <dataValidation operator="equal" allowBlank="1" showInputMessage="1" showErrorMessage="1" sqref="B46:E46 B78:E78" xr:uid="{841C39B4-8208-4BE9-B0EF-A35B4CF4D9D5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scale="99" orientation="landscape" copies="5" r:id="rId1"/>
  <headerFooter>
    <oddHeader>&amp;C&amp;8▲</oddHeader>
  </headerFooter>
  <rowBreaks count="1" manualBreakCount="1">
    <brk id="3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D455-A696-46C3-82FD-67D1E920CBEF}">
  <sheetPr codeName="Sheet2">
    <tabColor rgb="FFFF0000"/>
  </sheetPr>
  <dimension ref="A1:AA34"/>
  <sheetViews>
    <sheetView showZeros="0" tabSelected="1" view="pageBreakPreview" zoomScaleNormal="100" zoomScaleSheetLayoutView="100" workbookViewId="0">
      <selection activeCell="AA12" sqref="AA12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439" t="s">
        <v>58</v>
      </c>
      <c r="K1" s="439"/>
      <c r="L1" s="439"/>
      <c r="M1" s="439"/>
      <c r="N1" s="439"/>
      <c r="O1" s="2"/>
      <c r="P1" s="2"/>
      <c r="Q1" s="2"/>
      <c r="R1" s="2"/>
      <c r="S1" s="2"/>
      <c r="T1" s="2"/>
      <c r="U1" s="2"/>
      <c r="V1" s="2"/>
      <c r="W1" s="53" t="s">
        <v>70</v>
      </c>
    </row>
    <row r="2" spans="1:27" ht="19.5" customHeight="1" thickBot="1" x14ac:dyDescent="0.2">
      <c r="A2" s="214" t="s">
        <v>69</v>
      </c>
      <c r="B2" s="214"/>
      <c r="C2" s="214"/>
      <c r="D2" s="214"/>
      <c r="E2" s="214"/>
      <c r="F2" s="214"/>
      <c r="G2" s="214"/>
      <c r="H2" s="3"/>
      <c r="I2" s="3"/>
      <c r="J2" s="440"/>
      <c r="K2" s="440"/>
      <c r="L2" s="440"/>
      <c r="M2" s="440"/>
      <c r="N2" s="440"/>
      <c r="O2" s="6" t="s">
        <v>0</v>
      </c>
      <c r="P2" s="11" t="s">
        <v>1</v>
      </c>
      <c r="Q2" s="3"/>
      <c r="R2" s="441"/>
      <c r="S2" s="441"/>
      <c r="T2" s="441"/>
      <c r="U2" s="441"/>
      <c r="V2" s="441"/>
      <c r="W2" s="441"/>
    </row>
    <row r="3" spans="1:27" ht="24.95" customHeight="1" thickTop="1" x14ac:dyDescent="0.15">
      <c r="A3" s="214"/>
      <c r="B3" s="214"/>
      <c r="C3" s="214"/>
      <c r="D3" s="214"/>
      <c r="E3" s="214"/>
      <c r="F3" s="214"/>
      <c r="G3" s="214"/>
      <c r="H3" s="3"/>
      <c r="I3" s="3"/>
      <c r="J3" s="20" t="s">
        <v>29</v>
      </c>
      <c r="K3" s="2"/>
      <c r="L3" s="437">
        <v>45382</v>
      </c>
      <c r="M3" s="437"/>
      <c r="N3" s="437"/>
      <c r="O3" s="3"/>
      <c r="P3" s="216" t="s">
        <v>3</v>
      </c>
      <c r="Q3" s="216"/>
      <c r="R3" s="438" t="s">
        <v>56</v>
      </c>
      <c r="S3" s="438"/>
      <c r="T3" s="438"/>
      <c r="U3" s="438"/>
      <c r="V3" s="438"/>
      <c r="W3" s="438"/>
    </row>
    <row r="4" spans="1:27" ht="17.45" customHeight="1" x14ac:dyDescent="0.15">
      <c r="A4" s="4" t="s">
        <v>19</v>
      </c>
      <c r="B4" s="4"/>
      <c r="C4" s="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"/>
      <c r="P4" s="257" t="s">
        <v>5</v>
      </c>
      <c r="Q4" s="257"/>
      <c r="R4" s="442"/>
      <c r="S4" s="442"/>
      <c r="T4" s="442"/>
      <c r="U4" s="442"/>
      <c r="V4" s="442"/>
      <c r="W4" s="442"/>
    </row>
    <row r="5" spans="1:27" ht="17.45" customHeight="1" x14ac:dyDescent="0.15">
      <c r="A5" s="443" t="s">
        <v>55</v>
      </c>
      <c r="B5" s="444"/>
      <c r="C5" s="444"/>
      <c r="D5" s="444"/>
      <c r="E5" s="444"/>
      <c r="F5" s="444"/>
      <c r="G5" s="444"/>
      <c r="H5" s="445"/>
      <c r="I5" s="10"/>
      <c r="J5" s="98" t="s">
        <v>27</v>
      </c>
      <c r="K5" s="99"/>
      <c r="L5" s="130"/>
      <c r="M5" s="131"/>
      <c r="N5" s="99"/>
      <c r="O5" s="3"/>
      <c r="P5" s="272" t="s">
        <v>7</v>
      </c>
      <c r="Q5" s="272"/>
      <c r="R5" s="449"/>
      <c r="S5" s="449"/>
      <c r="T5" s="449"/>
      <c r="U5" s="449"/>
      <c r="V5" s="450"/>
      <c r="W5" s="40" t="s">
        <v>6</v>
      </c>
    </row>
    <row r="6" spans="1:27" ht="17.45" customHeight="1" x14ac:dyDescent="0.15">
      <c r="A6" s="446"/>
      <c r="B6" s="447"/>
      <c r="C6" s="447"/>
      <c r="D6" s="447"/>
      <c r="E6" s="447"/>
      <c r="F6" s="447"/>
      <c r="G6" s="447"/>
      <c r="H6" s="448"/>
      <c r="I6" s="10"/>
      <c r="J6" s="100"/>
      <c r="K6" s="101"/>
      <c r="L6" s="100"/>
      <c r="M6" s="132"/>
      <c r="N6" s="101"/>
      <c r="O6" s="3"/>
      <c r="P6" s="276" t="s">
        <v>68</v>
      </c>
      <c r="Q6" s="276"/>
      <c r="R6" s="102"/>
      <c r="S6" s="103"/>
      <c r="T6" s="103"/>
      <c r="U6" s="103"/>
      <c r="V6" s="103"/>
      <c r="W6" s="104"/>
    </row>
    <row r="7" spans="1:27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00" t="s">
        <v>28</v>
      </c>
      <c r="K7" s="301"/>
      <c r="L7" s="300"/>
      <c r="M7" s="304"/>
      <c r="N7" s="301"/>
      <c r="O7" s="3"/>
      <c r="P7" s="306" t="s">
        <v>16</v>
      </c>
      <c r="Q7" s="307"/>
      <c r="R7" s="451"/>
      <c r="S7" s="451"/>
      <c r="T7" s="443"/>
      <c r="U7" s="43" t="s">
        <v>15</v>
      </c>
      <c r="V7" s="452"/>
      <c r="W7" s="452"/>
    </row>
    <row r="8" spans="1:27" ht="17.45" customHeight="1" x14ac:dyDescent="0.15">
      <c r="A8" s="280" t="s">
        <v>60</v>
      </c>
      <c r="B8" s="281"/>
      <c r="C8" s="282"/>
      <c r="D8" s="151">
        <f>O16</f>
        <v>275000</v>
      </c>
      <c r="E8" s="152"/>
      <c r="F8" s="152"/>
      <c r="G8" s="152"/>
      <c r="H8" s="153"/>
      <c r="I8" s="2"/>
      <c r="J8" s="302"/>
      <c r="K8" s="303"/>
      <c r="L8" s="302"/>
      <c r="M8" s="305"/>
      <c r="N8" s="303"/>
      <c r="O8" s="3"/>
      <c r="P8" s="292" t="s">
        <v>17</v>
      </c>
      <c r="Q8" s="293"/>
      <c r="R8" s="431" t="s">
        <v>61</v>
      </c>
      <c r="S8" s="432"/>
      <c r="T8" s="433">
        <v>123456</v>
      </c>
      <c r="U8" s="434"/>
      <c r="V8" s="434"/>
      <c r="W8" s="435"/>
    </row>
    <row r="9" spans="1:27" ht="17.45" customHeight="1" thickBot="1" x14ac:dyDescent="0.2">
      <c r="A9" s="283"/>
      <c r="B9" s="284"/>
      <c r="C9" s="285"/>
      <c r="D9" s="154"/>
      <c r="E9" s="155"/>
      <c r="F9" s="155"/>
      <c r="G9" s="155"/>
      <c r="H9" s="156"/>
      <c r="I9" s="12" t="s">
        <v>2</v>
      </c>
      <c r="J9" s="3"/>
      <c r="K9" s="3"/>
      <c r="L9" s="3"/>
      <c r="M9" s="3"/>
      <c r="N9" s="3"/>
      <c r="O9" s="3"/>
      <c r="P9" s="298" t="s">
        <v>9</v>
      </c>
      <c r="Q9" s="299"/>
      <c r="R9" s="436" t="s">
        <v>62</v>
      </c>
      <c r="S9" s="436"/>
      <c r="T9" s="436"/>
      <c r="U9" s="436"/>
      <c r="V9" s="436"/>
      <c r="W9" s="436"/>
    </row>
    <row r="10" spans="1:27" ht="17.45" customHeight="1" x14ac:dyDescent="0.15">
      <c r="A10" s="2"/>
      <c r="B10" s="2"/>
      <c r="C10" s="2"/>
      <c r="D10" s="2"/>
      <c r="E10" s="2"/>
      <c r="F10" s="2"/>
      <c r="G10" s="16" t="s">
        <v>4</v>
      </c>
      <c r="H10" s="2"/>
      <c r="I10" s="2"/>
      <c r="J10" s="3"/>
      <c r="K10" s="3"/>
      <c r="L10" s="3"/>
      <c r="M10" s="3"/>
      <c r="N10" s="3"/>
      <c r="O10" s="3"/>
      <c r="P10" s="277" t="s">
        <v>59</v>
      </c>
      <c r="Q10" s="279"/>
      <c r="R10" s="430" t="s">
        <v>63</v>
      </c>
      <c r="S10" s="430"/>
      <c r="T10" s="430"/>
      <c r="U10" s="430"/>
      <c r="V10" s="430"/>
      <c r="W10" s="430"/>
    </row>
    <row r="11" spans="1:2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  <c r="O11" s="3"/>
      <c r="P11" s="2"/>
      <c r="Q11" s="2"/>
      <c r="R11" s="2"/>
      <c r="S11" s="2"/>
      <c r="T11" s="2"/>
      <c r="U11" s="2"/>
      <c r="V11" s="2"/>
      <c r="W11" s="2"/>
    </row>
    <row r="12" spans="1:27" ht="24" customHeight="1" x14ac:dyDescent="0.15">
      <c r="A12" s="324" t="s">
        <v>36</v>
      </c>
      <c r="B12" s="325"/>
      <c r="C12" s="325"/>
      <c r="D12" s="325"/>
      <c r="E12" s="326"/>
      <c r="F12" s="324" t="s">
        <v>41</v>
      </c>
      <c r="G12" s="325"/>
      <c r="H12" s="325"/>
      <c r="I12" s="325"/>
      <c r="J12" s="326"/>
      <c r="K12" s="324" t="s">
        <v>48</v>
      </c>
      <c r="L12" s="325"/>
      <c r="M12" s="325"/>
      <c r="N12" s="326"/>
      <c r="O12" s="324" t="s">
        <v>42</v>
      </c>
      <c r="P12" s="325"/>
      <c r="Q12" s="325"/>
      <c r="R12" s="325"/>
      <c r="S12" s="326"/>
      <c r="T12" s="327" t="s">
        <v>43</v>
      </c>
      <c r="U12" s="328"/>
      <c r="V12" s="328"/>
      <c r="W12" s="329"/>
    </row>
    <row r="13" spans="1:27" ht="24" customHeight="1" x14ac:dyDescent="0.15">
      <c r="A13" s="17" t="s">
        <v>44</v>
      </c>
      <c r="B13" s="165" t="s">
        <v>37</v>
      </c>
      <c r="C13" s="166"/>
      <c r="D13" s="166"/>
      <c r="E13" s="167"/>
      <c r="F13" s="424">
        <v>1000000</v>
      </c>
      <c r="G13" s="425"/>
      <c r="H13" s="425"/>
      <c r="I13" s="425"/>
      <c r="J13" s="426"/>
      <c r="K13" s="171">
        <f>ROUNDDOWN((F13*0.1),0)</f>
        <v>100000</v>
      </c>
      <c r="L13" s="172"/>
      <c r="M13" s="172"/>
      <c r="N13" s="173"/>
      <c r="O13" s="171">
        <f>F13+K13</f>
        <v>1100000</v>
      </c>
      <c r="P13" s="172"/>
      <c r="Q13" s="172"/>
      <c r="R13" s="172"/>
      <c r="S13" s="173"/>
      <c r="T13" s="427"/>
      <c r="U13" s="428"/>
      <c r="V13" s="428"/>
      <c r="W13" s="429"/>
    </row>
    <row r="14" spans="1:27" ht="24" customHeight="1" x14ac:dyDescent="0.15">
      <c r="A14" s="18" t="s">
        <v>45</v>
      </c>
      <c r="B14" s="174" t="s">
        <v>64</v>
      </c>
      <c r="C14" s="175"/>
      <c r="D14" s="175"/>
      <c r="E14" s="176"/>
      <c r="F14" s="418">
        <v>450000</v>
      </c>
      <c r="G14" s="419"/>
      <c r="H14" s="419"/>
      <c r="I14" s="419"/>
      <c r="J14" s="420"/>
      <c r="K14" s="180">
        <f>ROUNDDOWN((F14*0.1),0)</f>
        <v>45000</v>
      </c>
      <c r="L14" s="181"/>
      <c r="M14" s="181"/>
      <c r="N14" s="182"/>
      <c r="O14" s="180">
        <f>F14+K14</f>
        <v>495000</v>
      </c>
      <c r="P14" s="181"/>
      <c r="Q14" s="181"/>
      <c r="R14" s="181"/>
      <c r="S14" s="182"/>
      <c r="T14" s="421"/>
      <c r="U14" s="422"/>
      <c r="V14" s="422"/>
      <c r="W14" s="423"/>
    </row>
    <row r="15" spans="1:27" ht="24" customHeight="1" thickBot="1" x14ac:dyDescent="0.2">
      <c r="A15" s="18" t="s">
        <v>46</v>
      </c>
      <c r="B15" s="174" t="s">
        <v>39</v>
      </c>
      <c r="C15" s="175"/>
      <c r="D15" s="175"/>
      <c r="E15" s="176"/>
      <c r="F15" s="418">
        <v>200000</v>
      </c>
      <c r="G15" s="419"/>
      <c r="H15" s="419"/>
      <c r="I15" s="419"/>
      <c r="J15" s="420"/>
      <c r="K15" s="180">
        <f t="shared" ref="K15:K16" si="0">ROUNDDOWN((F15*0.1),0)</f>
        <v>20000</v>
      </c>
      <c r="L15" s="181"/>
      <c r="M15" s="181"/>
      <c r="N15" s="182"/>
      <c r="O15" s="180">
        <f>F15+K15</f>
        <v>220000</v>
      </c>
      <c r="P15" s="181"/>
      <c r="Q15" s="181"/>
      <c r="R15" s="181"/>
      <c r="S15" s="182"/>
      <c r="T15" s="421"/>
      <c r="U15" s="422"/>
      <c r="V15" s="422"/>
      <c r="W15" s="423"/>
      <c r="Y15" s="1" t="s">
        <v>66</v>
      </c>
    </row>
    <row r="16" spans="1:27" ht="24" customHeight="1" thickBot="1" x14ac:dyDescent="0.2">
      <c r="A16" s="18" t="s">
        <v>47</v>
      </c>
      <c r="B16" s="174" t="s">
        <v>40</v>
      </c>
      <c r="C16" s="175"/>
      <c r="D16" s="175"/>
      <c r="E16" s="176"/>
      <c r="F16" s="418">
        <v>250000</v>
      </c>
      <c r="G16" s="419"/>
      <c r="H16" s="419"/>
      <c r="I16" s="419"/>
      <c r="J16" s="420"/>
      <c r="K16" s="180">
        <f t="shared" si="0"/>
        <v>25000</v>
      </c>
      <c r="L16" s="181"/>
      <c r="M16" s="181"/>
      <c r="N16" s="182"/>
      <c r="O16" s="183">
        <f>(F16+K16)-O20</f>
        <v>275000</v>
      </c>
      <c r="P16" s="184"/>
      <c r="Q16" s="184"/>
      <c r="R16" s="184"/>
      <c r="S16" s="185"/>
      <c r="T16" s="421"/>
      <c r="U16" s="422"/>
      <c r="V16" s="422"/>
      <c r="W16" s="423"/>
      <c r="Y16" s="221">
        <f>(O14-O15)-O20</f>
        <v>275000</v>
      </c>
      <c r="Z16" s="415"/>
      <c r="AA16" s="1" t="s">
        <v>57</v>
      </c>
    </row>
    <row r="17" spans="1:23" ht="24" customHeight="1" x14ac:dyDescent="0.15">
      <c r="A17" s="39"/>
      <c r="B17" s="189"/>
      <c r="C17" s="190"/>
      <c r="D17" s="190"/>
      <c r="E17" s="191"/>
      <c r="F17" s="192"/>
      <c r="G17" s="193"/>
      <c r="H17" s="193"/>
      <c r="I17" s="193"/>
      <c r="J17" s="194"/>
      <c r="K17" s="192"/>
      <c r="L17" s="193"/>
      <c r="M17" s="193"/>
      <c r="N17" s="193"/>
      <c r="O17" s="195"/>
      <c r="P17" s="196"/>
      <c r="Q17" s="196"/>
      <c r="R17" s="196"/>
      <c r="S17" s="197"/>
      <c r="T17" s="354"/>
      <c r="U17" s="354"/>
      <c r="V17" s="354"/>
      <c r="W17" s="355"/>
    </row>
    <row r="18" spans="1:23" ht="24" customHeight="1" x14ac:dyDescent="0.15">
      <c r="A18" s="17" t="s">
        <v>49</v>
      </c>
      <c r="B18" s="165" t="s">
        <v>52</v>
      </c>
      <c r="C18" s="166"/>
      <c r="D18" s="166"/>
      <c r="E18" s="167"/>
      <c r="F18" s="171"/>
      <c r="G18" s="172"/>
      <c r="H18" s="172"/>
      <c r="I18" s="172"/>
      <c r="J18" s="173"/>
      <c r="K18" s="171"/>
      <c r="L18" s="172"/>
      <c r="M18" s="172"/>
      <c r="N18" s="173"/>
      <c r="O18" s="171"/>
      <c r="P18" s="172"/>
      <c r="Q18" s="172"/>
      <c r="R18" s="172"/>
      <c r="S18" s="173"/>
      <c r="T18" s="362"/>
      <c r="U18" s="363"/>
      <c r="V18" s="363"/>
      <c r="W18" s="364"/>
    </row>
    <row r="19" spans="1:23" ht="24" customHeight="1" x14ac:dyDescent="0.15">
      <c r="A19" s="18" t="s">
        <v>50</v>
      </c>
      <c r="B19" s="174" t="s">
        <v>53</v>
      </c>
      <c r="C19" s="175"/>
      <c r="D19" s="175"/>
      <c r="E19" s="176"/>
      <c r="F19" s="180"/>
      <c r="G19" s="181"/>
      <c r="H19" s="181"/>
      <c r="I19" s="181"/>
      <c r="J19" s="182"/>
      <c r="K19" s="180"/>
      <c r="L19" s="181"/>
      <c r="M19" s="181"/>
      <c r="N19" s="182"/>
      <c r="O19" s="180"/>
      <c r="P19" s="181"/>
      <c r="Q19" s="181"/>
      <c r="R19" s="181"/>
      <c r="S19" s="182"/>
      <c r="T19" s="359"/>
      <c r="U19" s="360"/>
      <c r="V19" s="360"/>
      <c r="W19" s="361"/>
    </row>
    <row r="20" spans="1:23" ht="24" customHeight="1" x14ac:dyDescent="0.15">
      <c r="A20" s="19" t="s">
        <v>51</v>
      </c>
      <c r="B20" s="203" t="s">
        <v>54</v>
      </c>
      <c r="C20" s="204"/>
      <c r="D20" s="204"/>
      <c r="E20" s="205"/>
      <c r="F20" s="206"/>
      <c r="G20" s="207"/>
      <c r="H20" s="207"/>
      <c r="I20" s="207"/>
      <c r="J20" s="208"/>
      <c r="K20" s="206"/>
      <c r="L20" s="207"/>
      <c r="M20" s="207"/>
      <c r="N20" s="208"/>
      <c r="O20" s="206"/>
      <c r="P20" s="207"/>
      <c r="Q20" s="207"/>
      <c r="R20" s="207"/>
      <c r="S20" s="208"/>
      <c r="T20" s="377"/>
      <c r="U20" s="378"/>
      <c r="V20" s="378"/>
      <c r="W20" s="379"/>
    </row>
    <row r="21" spans="1:23" ht="9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6"/>
      <c r="Q21" s="36"/>
      <c r="R21" s="36"/>
      <c r="S21" s="15"/>
      <c r="T21" s="9"/>
      <c r="U21" s="9"/>
      <c r="V21" s="9"/>
      <c r="W21" s="9"/>
    </row>
    <row r="22" spans="1:23" ht="9.9499999999999993" customHeight="1" x14ac:dyDescent="0.15">
      <c r="A22" s="220" t="s">
        <v>18</v>
      </c>
      <c r="B22" s="220"/>
      <c r="C22" s="220"/>
      <c r="D22" s="220"/>
      <c r="E22" s="220"/>
      <c r="F22" s="37"/>
      <c r="G22" s="14"/>
      <c r="H22" s="14"/>
      <c r="I22" s="14"/>
      <c r="J22" s="37"/>
      <c r="K22" s="37"/>
      <c r="L22" s="37"/>
      <c r="M22" s="14"/>
      <c r="N22" s="14"/>
      <c r="O22" s="14"/>
      <c r="P22" s="37"/>
      <c r="Q22" s="37"/>
      <c r="R22" s="37"/>
      <c r="S22" s="4"/>
      <c r="T22" s="2"/>
      <c r="U22" s="2"/>
      <c r="V22" s="2"/>
      <c r="W22" s="2"/>
    </row>
    <row r="23" spans="1:23" ht="9.9499999999999993" customHeight="1" x14ac:dyDescent="0.15">
      <c r="A23" s="220"/>
      <c r="B23" s="220"/>
      <c r="C23" s="220"/>
      <c r="D23" s="220"/>
      <c r="E23" s="220"/>
      <c r="F23" s="37"/>
      <c r="G23" s="14"/>
      <c r="H23" s="14"/>
      <c r="I23" s="14"/>
      <c r="J23" s="37"/>
      <c r="K23" s="37"/>
      <c r="L23" s="37"/>
      <c r="M23" s="14"/>
      <c r="N23" s="14"/>
      <c r="O23" s="14"/>
      <c r="P23" s="37"/>
      <c r="Q23" s="37"/>
      <c r="R23" s="37"/>
      <c r="S23" s="4"/>
      <c r="T23" s="2"/>
      <c r="U23" s="2"/>
      <c r="V23" s="2"/>
      <c r="W23" s="2"/>
    </row>
    <row r="24" spans="1:23" ht="9.9499999999999993" customHeight="1" x14ac:dyDescent="0.15">
      <c r="A24" s="9"/>
      <c r="B24" s="38"/>
      <c r="C24" s="38"/>
      <c r="D24" s="37"/>
      <c r="E24" s="37"/>
      <c r="F24" s="37"/>
      <c r="G24" s="14"/>
      <c r="H24" s="14"/>
      <c r="I24" s="14"/>
      <c r="J24" s="37"/>
      <c r="K24" s="37"/>
      <c r="L24" s="37"/>
      <c r="M24" s="14"/>
      <c r="N24" s="14"/>
      <c r="O24" s="14"/>
      <c r="P24" s="37"/>
      <c r="Q24" s="37"/>
      <c r="R24" s="37"/>
      <c r="S24" s="4"/>
      <c r="T24" s="2"/>
      <c r="U24" s="2"/>
      <c r="V24" s="2"/>
      <c r="W24" s="2"/>
    </row>
    <row r="25" spans="1:23" ht="9.9499999999999993" customHeight="1" x14ac:dyDescent="0.15">
      <c r="A25" s="9"/>
      <c r="B25" s="38"/>
      <c r="C25" s="38"/>
      <c r="D25" s="37"/>
      <c r="E25" s="37"/>
      <c r="F25" s="37"/>
      <c r="G25" s="14"/>
      <c r="H25" s="14"/>
      <c r="I25" s="14"/>
      <c r="J25" s="37"/>
      <c r="K25" s="37"/>
      <c r="L25" s="37"/>
      <c r="M25" s="14"/>
      <c r="N25" s="14"/>
      <c r="O25" s="14"/>
      <c r="P25" s="37"/>
      <c r="Q25" s="37"/>
      <c r="R25" s="37"/>
      <c r="S25" s="4"/>
      <c r="T25" s="2"/>
      <c r="U25" s="2"/>
      <c r="V25" s="2"/>
      <c r="W25" s="2"/>
    </row>
    <row r="26" spans="1:23" ht="9.9499999999999993" customHeight="1" x14ac:dyDescent="0.15">
      <c r="A26" s="14"/>
      <c r="B26" s="14"/>
      <c r="C26" s="14"/>
      <c r="D26" s="37"/>
      <c r="E26" s="37"/>
      <c r="F26" s="37"/>
      <c r="G26" s="14"/>
      <c r="H26" s="14"/>
      <c r="I26" s="14"/>
      <c r="J26" s="37"/>
      <c r="K26" s="37"/>
      <c r="L26" s="37"/>
      <c r="M26" s="13"/>
      <c r="N26" s="13"/>
      <c r="O26" s="13"/>
      <c r="P26" s="5"/>
      <c r="Q26" s="4"/>
      <c r="R26" s="4"/>
      <c r="S26" s="14"/>
      <c r="T26" s="2"/>
      <c r="U26" s="2"/>
      <c r="V26" s="2"/>
      <c r="W26" s="2"/>
    </row>
    <row r="27" spans="1:23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367" t="s">
        <v>23</v>
      </c>
      <c r="J27" s="368"/>
      <c r="K27" s="368"/>
      <c r="L27" s="369"/>
      <c r="M27" s="367" t="s">
        <v>22</v>
      </c>
      <c r="N27" s="368"/>
      <c r="O27" s="368"/>
      <c r="P27" s="368"/>
      <c r="Q27" s="368"/>
      <c r="R27" s="369"/>
      <c r="S27" s="2"/>
      <c r="T27" s="367" t="s">
        <v>20</v>
      </c>
      <c r="U27" s="369"/>
      <c r="V27" s="367" t="s">
        <v>21</v>
      </c>
      <c r="W27" s="369"/>
    </row>
    <row r="28" spans="1:23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250" t="s">
        <v>24</v>
      </c>
      <c r="J28" s="251"/>
      <c r="K28" s="406"/>
      <c r="L28" s="407"/>
      <c r="M28" s="367" t="s">
        <v>25</v>
      </c>
      <c r="N28" s="369"/>
      <c r="O28" s="218" t="s">
        <v>26</v>
      </c>
      <c r="P28" s="219"/>
      <c r="Q28" s="254"/>
      <c r="R28" s="255"/>
      <c r="S28" s="2"/>
      <c r="T28" s="300"/>
      <c r="U28" s="301"/>
      <c r="V28" s="300"/>
      <c r="W28" s="301"/>
    </row>
    <row r="29" spans="1:23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226"/>
      <c r="J29" s="227"/>
      <c r="K29" s="386"/>
      <c r="L29" s="387"/>
      <c r="M29" s="392"/>
      <c r="N29" s="393"/>
      <c r="O29" s="244"/>
      <c r="P29" s="245"/>
      <c r="Q29" s="244"/>
      <c r="R29" s="245"/>
      <c r="S29" s="2"/>
      <c r="T29" s="416"/>
      <c r="U29" s="417"/>
      <c r="V29" s="416"/>
      <c r="W29" s="417"/>
    </row>
    <row r="30" spans="1:23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228"/>
      <c r="J30" s="229"/>
      <c r="K30" s="388"/>
      <c r="L30" s="389"/>
      <c r="M30" s="394"/>
      <c r="N30" s="395"/>
      <c r="O30" s="246"/>
      <c r="P30" s="247"/>
      <c r="Q30" s="246"/>
      <c r="R30" s="247"/>
      <c r="S30" s="2"/>
      <c r="T30" s="416"/>
      <c r="U30" s="417"/>
      <c r="V30" s="416"/>
      <c r="W30" s="417"/>
    </row>
    <row r="31" spans="1:23" ht="9.9499999999999993" customHeight="1" x14ac:dyDescent="0.15">
      <c r="A31" s="2"/>
      <c r="B31" s="2"/>
      <c r="C31" s="2"/>
      <c r="D31" s="2"/>
      <c r="E31" s="2"/>
      <c r="F31" s="2"/>
      <c r="G31" s="2"/>
      <c r="H31" s="2"/>
      <c r="I31" s="228"/>
      <c r="J31" s="229"/>
      <c r="K31" s="388"/>
      <c r="L31" s="389"/>
      <c r="M31" s="394"/>
      <c r="N31" s="395"/>
      <c r="O31" s="246"/>
      <c r="P31" s="247"/>
      <c r="Q31" s="246"/>
      <c r="R31" s="247"/>
      <c r="S31" s="2"/>
      <c r="T31" s="302"/>
      <c r="U31" s="303"/>
      <c r="V31" s="302"/>
      <c r="W31" s="303"/>
    </row>
    <row r="32" spans="1:23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230"/>
      <c r="J32" s="231"/>
      <c r="K32" s="390"/>
      <c r="L32" s="391"/>
      <c r="M32" s="396"/>
      <c r="N32" s="397"/>
      <c r="O32" s="248"/>
      <c r="P32" s="249"/>
      <c r="Q32" s="248"/>
      <c r="R32" s="249"/>
      <c r="S32" s="2"/>
      <c r="T32" s="2"/>
      <c r="U32" s="2"/>
      <c r="V32" s="2"/>
      <c r="W32" s="2"/>
    </row>
    <row r="33" spans="1:23" ht="17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"/>
    </row>
    <row r="34" spans="1:23" ht="35.1" customHeight="1" x14ac:dyDescent="0.15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</row>
  </sheetData>
  <mergeCells count="97">
    <mergeCell ref="A22:E23"/>
    <mergeCell ref="P4:Q4"/>
    <mergeCell ref="R4:W4"/>
    <mergeCell ref="P7:Q7"/>
    <mergeCell ref="P8:Q8"/>
    <mergeCell ref="P9:Q9"/>
    <mergeCell ref="A5:H6"/>
    <mergeCell ref="J5:K6"/>
    <mergeCell ref="L5:N6"/>
    <mergeCell ref="P5:Q5"/>
    <mergeCell ref="R5:V5"/>
    <mergeCell ref="P6:Q6"/>
    <mergeCell ref="J7:K8"/>
    <mergeCell ref="L7:N8"/>
    <mergeCell ref="R7:T7"/>
    <mergeCell ref="V7:W7"/>
    <mergeCell ref="A2:G3"/>
    <mergeCell ref="D8:H9"/>
    <mergeCell ref="R8:S8"/>
    <mergeCell ref="T8:W8"/>
    <mergeCell ref="R9:W9"/>
    <mergeCell ref="R6:T6"/>
    <mergeCell ref="U6:W6"/>
    <mergeCell ref="A8:C9"/>
    <mergeCell ref="L3:N3"/>
    <mergeCell ref="P3:Q3"/>
    <mergeCell ref="R3:W3"/>
    <mergeCell ref="J1:N2"/>
    <mergeCell ref="R2:W2"/>
    <mergeCell ref="R10:W10"/>
    <mergeCell ref="F12:J12"/>
    <mergeCell ref="K12:N12"/>
    <mergeCell ref="O12:S12"/>
    <mergeCell ref="T12:W12"/>
    <mergeCell ref="P10:Q10"/>
    <mergeCell ref="B14:E14"/>
    <mergeCell ref="F14:J14"/>
    <mergeCell ref="K14:N14"/>
    <mergeCell ref="O14:S14"/>
    <mergeCell ref="T14:W14"/>
    <mergeCell ref="B13:E13"/>
    <mergeCell ref="F13:J13"/>
    <mergeCell ref="K13:N13"/>
    <mergeCell ref="O13:S13"/>
    <mergeCell ref="T13:W13"/>
    <mergeCell ref="O18:S18"/>
    <mergeCell ref="T18:W18"/>
    <mergeCell ref="B15:E15"/>
    <mergeCell ref="F15:J15"/>
    <mergeCell ref="K15:N15"/>
    <mergeCell ref="O15:S15"/>
    <mergeCell ref="T15:W15"/>
    <mergeCell ref="B16:E16"/>
    <mergeCell ref="F16:J16"/>
    <mergeCell ref="K16:N16"/>
    <mergeCell ref="O16:S16"/>
    <mergeCell ref="T16:W16"/>
    <mergeCell ref="A34:C34"/>
    <mergeCell ref="D34:N34"/>
    <mergeCell ref="O34:Q34"/>
    <mergeCell ref="R34:W34"/>
    <mergeCell ref="A12:E12"/>
    <mergeCell ref="I27:L27"/>
    <mergeCell ref="M27:R27"/>
    <mergeCell ref="I28:J28"/>
    <mergeCell ref="K28:L28"/>
    <mergeCell ref="V27:W27"/>
    <mergeCell ref="K29:L32"/>
    <mergeCell ref="I29:J32"/>
    <mergeCell ref="B19:E19"/>
    <mergeCell ref="F19:J19"/>
    <mergeCell ref="K19:N19"/>
    <mergeCell ref="O19:S19"/>
    <mergeCell ref="Q28:R28"/>
    <mergeCell ref="O28:P28"/>
    <mergeCell ref="M28:N28"/>
    <mergeCell ref="V28:W31"/>
    <mergeCell ref="T28:U31"/>
    <mergeCell ref="Q29:R32"/>
    <mergeCell ref="O29:P32"/>
    <mergeCell ref="M29:N32"/>
    <mergeCell ref="Y16:Z16"/>
    <mergeCell ref="T27:U27"/>
    <mergeCell ref="T19:W19"/>
    <mergeCell ref="B20:E20"/>
    <mergeCell ref="F20:J20"/>
    <mergeCell ref="K20:N20"/>
    <mergeCell ref="O20:S20"/>
    <mergeCell ref="T20:W20"/>
    <mergeCell ref="B17:E17"/>
    <mergeCell ref="F17:J17"/>
    <mergeCell ref="K17:N17"/>
    <mergeCell ref="O17:S17"/>
    <mergeCell ref="T17:W17"/>
    <mergeCell ref="B18:E18"/>
    <mergeCell ref="F18:J18"/>
    <mergeCell ref="K18:N18"/>
  </mergeCells>
  <phoneticPr fontId="2"/>
  <conditionalFormatting sqref="R6">
    <cfRule type="cellIs" priority="2" operator="equal">
      <formula>""</formula>
    </cfRule>
    <cfRule type="cellIs" dxfId="6" priority="3" operator="equal">
      <formula>""</formula>
    </cfRule>
    <cfRule type="containsBlanks" dxfId="5" priority="4">
      <formula>LEN(TRIM(R6))=0</formula>
    </cfRule>
  </conditionalFormatting>
  <conditionalFormatting sqref="U6:W6">
    <cfRule type="containsBlanks" dxfId="4" priority="1">
      <formula>LEN(TRIM(U6))=0</formula>
    </cfRule>
  </conditionalFormatting>
  <dataValidations count="7">
    <dataValidation type="list" allowBlank="1" showInputMessage="1" showErrorMessage="1" sqref="K12:N12" xr:uid="{DAB0ED98-B666-4FFA-93C9-7FA1F66D8753}">
      <formula1>"消費税（10％）,消費税（8％）,不課税"</formula1>
    </dataValidation>
    <dataValidation type="list" operator="equal" allowBlank="1" showInputMessage="1" showErrorMessage="1" sqref="B14:E14" xr:uid="{00A103AD-7A07-4553-9A06-E8EF532CDAFE}">
      <formula1>"累計出来高（90％）,累計出来高（100％）"</formula1>
    </dataValidation>
    <dataValidation type="list" allowBlank="1" showInputMessage="1" showErrorMessage="1" sqref="G22:I25" xr:uid="{6FC721F0-90E8-4075-B1DE-8A613EC43C74}">
      <formula1>"軽8％対象,8％対象"</formula1>
    </dataValidation>
    <dataValidation type="list" allowBlank="1" showInputMessage="1" showErrorMessage="1" sqref="O13:S13" xr:uid="{422B489C-A532-427B-A0FE-56C523E217A2}">
      <formula1>"＝F12+K12"</formula1>
    </dataValidation>
    <dataValidation type="list" allowBlank="1" showInputMessage="1" showErrorMessage="1" sqref="O14:S14" xr:uid="{829B52A9-9610-40E9-B029-37AEAC99F8B7}">
      <formula1>"＝F13+K13"</formula1>
    </dataValidation>
    <dataValidation type="list" allowBlank="1" showInputMessage="1" showErrorMessage="1" sqref="O15:S15" xr:uid="{772A685C-F685-44C5-801B-E2CD082196BB}">
      <formula1>"＝F14+K14"</formula1>
    </dataValidation>
    <dataValidation type="list" allowBlank="1" showInputMessage="1" showErrorMessage="1" sqref="R8:S8" xr:uid="{2450EC42-B4A4-4044-9382-24E587C1E9A0}">
      <formula1>"当座,普通"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sheetPr codeName="Sheet3"/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53" t="s">
        <v>30</v>
      </c>
      <c r="C1" s="453"/>
      <c r="D1" s="453"/>
      <c r="E1" s="453"/>
      <c r="F1" s="453"/>
      <c r="G1" s="453"/>
      <c r="H1" s="453"/>
      <c r="I1" s="453"/>
    </row>
    <row r="2" spans="1:9" ht="26.1" customHeight="1" x14ac:dyDescent="0.15">
      <c r="A2" s="22" t="s">
        <v>31</v>
      </c>
      <c r="B2" s="23" t="s">
        <v>8</v>
      </c>
      <c r="C2" s="24" t="s">
        <v>32</v>
      </c>
      <c r="D2" s="35" t="s">
        <v>35</v>
      </c>
      <c r="E2" s="25" t="s">
        <v>10</v>
      </c>
      <c r="F2" s="25" t="s">
        <v>11</v>
      </c>
      <c r="G2" s="25" t="s">
        <v>12</v>
      </c>
      <c r="H2" s="25" t="s">
        <v>13</v>
      </c>
      <c r="I2" s="26" t="s">
        <v>14</v>
      </c>
    </row>
    <row r="3" spans="1:9" ht="26.1" customHeight="1" x14ac:dyDescent="0.15">
      <c r="A3" s="65"/>
      <c r="B3" s="66"/>
      <c r="C3" s="67"/>
      <c r="D3" s="68"/>
      <c r="E3" s="69"/>
      <c r="F3" s="70"/>
      <c r="G3" s="8"/>
      <c r="H3" s="8">
        <f>E3*G3</f>
        <v>0</v>
      </c>
      <c r="I3" s="77"/>
    </row>
    <row r="4" spans="1:9" ht="26.1" customHeight="1" x14ac:dyDescent="0.15">
      <c r="A4" s="65"/>
      <c r="B4" s="66"/>
      <c r="C4" s="67"/>
      <c r="D4" s="68"/>
      <c r="E4" s="69"/>
      <c r="F4" s="70"/>
      <c r="G4" s="8"/>
      <c r="H4" s="8">
        <f t="shared" ref="H4:H19" si="0">E4*G4</f>
        <v>0</v>
      </c>
      <c r="I4" s="77"/>
    </row>
    <row r="5" spans="1:9" ht="26.1" customHeight="1" x14ac:dyDescent="0.15">
      <c r="A5" s="65"/>
      <c r="B5" s="66"/>
      <c r="C5" s="67"/>
      <c r="D5" s="68"/>
      <c r="E5" s="69"/>
      <c r="F5" s="70"/>
      <c r="G5" s="8"/>
      <c r="H5" s="8">
        <f t="shared" si="0"/>
        <v>0</v>
      </c>
      <c r="I5" s="77"/>
    </row>
    <row r="6" spans="1:9" ht="26.1" customHeight="1" x14ac:dyDescent="0.15">
      <c r="A6" s="65"/>
      <c r="B6" s="66"/>
      <c r="C6" s="67"/>
      <c r="D6" s="68"/>
      <c r="E6" s="69"/>
      <c r="F6" s="70"/>
      <c r="G6" s="8"/>
      <c r="H6" s="8">
        <f t="shared" si="0"/>
        <v>0</v>
      </c>
      <c r="I6" s="77"/>
    </row>
    <row r="7" spans="1:9" ht="26.1" customHeight="1" x14ac:dyDescent="0.15">
      <c r="A7" s="65"/>
      <c r="B7" s="66"/>
      <c r="C7" s="67"/>
      <c r="D7" s="68"/>
      <c r="E7" s="69"/>
      <c r="F7" s="70"/>
      <c r="G7" s="8"/>
      <c r="H7" s="8">
        <f t="shared" si="0"/>
        <v>0</v>
      </c>
      <c r="I7" s="77"/>
    </row>
    <row r="8" spans="1:9" ht="26.1" customHeight="1" x14ac:dyDescent="0.15">
      <c r="A8" s="65"/>
      <c r="B8" s="66"/>
      <c r="C8" s="67"/>
      <c r="D8" s="68"/>
      <c r="E8" s="69"/>
      <c r="F8" s="70"/>
      <c r="G8" s="8"/>
      <c r="H8" s="8">
        <f t="shared" si="0"/>
        <v>0</v>
      </c>
      <c r="I8" s="77"/>
    </row>
    <row r="9" spans="1:9" ht="26.1" customHeight="1" x14ac:dyDescent="0.15">
      <c r="A9" s="65"/>
      <c r="B9" s="66"/>
      <c r="C9" s="67"/>
      <c r="D9" s="68"/>
      <c r="E9" s="69"/>
      <c r="F9" s="70"/>
      <c r="G9" s="8"/>
      <c r="H9" s="8">
        <f t="shared" si="0"/>
        <v>0</v>
      </c>
      <c r="I9" s="77"/>
    </row>
    <row r="10" spans="1:9" ht="26.1" customHeight="1" x14ac:dyDescent="0.15">
      <c r="A10" s="65"/>
      <c r="B10" s="66"/>
      <c r="C10" s="67"/>
      <c r="D10" s="68"/>
      <c r="E10" s="69"/>
      <c r="F10" s="70"/>
      <c r="G10" s="8"/>
      <c r="H10" s="8">
        <f t="shared" si="0"/>
        <v>0</v>
      </c>
      <c r="I10" s="77"/>
    </row>
    <row r="11" spans="1:9" ht="26.1" customHeight="1" x14ac:dyDescent="0.15">
      <c r="A11" s="65"/>
      <c r="B11" s="66"/>
      <c r="C11" s="67"/>
      <c r="D11" s="68"/>
      <c r="E11" s="69"/>
      <c r="F11" s="70"/>
      <c r="G11" s="8"/>
      <c r="H11" s="8">
        <f t="shared" si="0"/>
        <v>0</v>
      </c>
      <c r="I11" s="77"/>
    </row>
    <row r="12" spans="1:9" ht="26.1" customHeight="1" x14ac:dyDescent="0.15">
      <c r="A12" s="65"/>
      <c r="B12" s="66"/>
      <c r="C12" s="67"/>
      <c r="D12" s="68"/>
      <c r="E12" s="69"/>
      <c r="F12" s="70"/>
      <c r="G12" s="8"/>
      <c r="H12" s="8">
        <f t="shared" si="0"/>
        <v>0</v>
      </c>
      <c r="I12" s="77"/>
    </row>
    <row r="13" spans="1:9" ht="26.1" customHeight="1" x14ac:dyDescent="0.15">
      <c r="A13" s="65"/>
      <c r="B13" s="66"/>
      <c r="C13" s="67"/>
      <c r="D13" s="68"/>
      <c r="E13" s="69"/>
      <c r="F13" s="70"/>
      <c r="G13" s="8"/>
      <c r="H13" s="8">
        <f t="shared" si="0"/>
        <v>0</v>
      </c>
      <c r="I13" s="77"/>
    </row>
    <row r="14" spans="1:9" ht="26.1" customHeight="1" x14ac:dyDescent="0.15">
      <c r="A14" s="65"/>
      <c r="B14" s="66"/>
      <c r="C14" s="67"/>
      <c r="D14" s="68"/>
      <c r="E14" s="69"/>
      <c r="F14" s="70"/>
      <c r="G14" s="8"/>
      <c r="H14" s="8">
        <f t="shared" si="0"/>
        <v>0</v>
      </c>
      <c r="I14" s="77"/>
    </row>
    <row r="15" spans="1:9" ht="26.1" customHeight="1" x14ac:dyDescent="0.15">
      <c r="A15" s="65"/>
      <c r="B15" s="66"/>
      <c r="C15" s="67"/>
      <c r="D15" s="68"/>
      <c r="E15" s="69"/>
      <c r="F15" s="70"/>
      <c r="G15" s="8"/>
      <c r="H15" s="8">
        <f t="shared" si="0"/>
        <v>0</v>
      </c>
      <c r="I15" s="77"/>
    </row>
    <row r="16" spans="1:9" ht="26.1" customHeight="1" x14ac:dyDescent="0.15">
      <c r="A16" s="65"/>
      <c r="B16" s="66"/>
      <c r="C16" s="67"/>
      <c r="D16" s="68"/>
      <c r="E16" s="69"/>
      <c r="F16" s="70"/>
      <c r="G16" s="8"/>
      <c r="H16" s="8">
        <f t="shared" si="0"/>
        <v>0</v>
      </c>
      <c r="I16" s="77"/>
    </row>
    <row r="17" spans="1:10" ht="26.1" customHeight="1" x14ac:dyDescent="0.15">
      <c r="A17" s="65"/>
      <c r="B17" s="66"/>
      <c r="C17" s="67"/>
      <c r="D17" s="68"/>
      <c r="E17" s="69"/>
      <c r="F17" s="70"/>
      <c r="G17" s="8"/>
      <c r="H17" s="8">
        <f t="shared" si="0"/>
        <v>0</v>
      </c>
      <c r="I17" s="77"/>
    </row>
    <row r="18" spans="1:10" ht="26.1" customHeight="1" x14ac:dyDescent="0.15">
      <c r="A18" s="65"/>
      <c r="B18" s="66"/>
      <c r="C18" s="67"/>
      <c r="D18" s="68"/>
      <c r="E18" s="69"/>
      <c r="F18" s="70"/>
      <c r="G18" s="8"/>
      <c r="H18" s="8">
        <f t="shared" si="0"/>
        <v>0</v>
      </c>
      <c r="I18" s="77"/>
    </row>
    <row r="19" spans="1:10" ht="26.1" customHeight="1" thickBot="1" x14ac:dyDescent="0.2">
      <c r="A19" s="71"/>
      <c r="B19" s="72"/>
      <c r="C19" s="73"/>
      <c r="D19" s="74"/>
      <c r="E19" s="75"/>
      <c r="F19" s="76"/>
      <c r="G19" s="27"/>
      <c r="H19" s="8">
        <f t="shared" si="0"/>
        <v>0</v>
      </c>
      <c r="I19" s="78"/>
      <c r="J19" s="29"/>
    </row>
    <row r="20" spans="1:10" ht="26.1" customHeight="1" thickBot="1" x14ac:dyDescent="0.2">
      <c r="A20" s="30"/>
      <c r="B20" s="30"/>
      <c r="C20" s="31"/>
      <c r="D20" s="32"/>
      <c r="E20" s="33"/>
      <c r="F20" s="454" t="s">
        <v>33</v>
      </c>
      <c r="G20" s="455"/>
      <c r="H20" s="28">
        <f>SUM(H3:H19)</f>
        <v>0</v>
      </c>
      <c r="I20" s="34" t="s">
        <v>34</v>
      </c>
    </row>
    <row r="21" spans="1:10" ht="26.1" customHeight="1" x14ac:dyDescent="0.15">
      <c r="A21" s="79"/>
      <c r="B21" s="80"/>
      <c r="C21" s="81"/>
      <c r="D21" s="82"/>
      <c r="E21" s="83"/>
      <c r="F21" s="84"/>
      <c r="G21" s="21"/>
      <c r="H21" s="21"/>
      <c r="I21" s="87"/>
    </row>
    <row r="22" spans="1:10" ht="26.1" customHeight="1" x14ac:dyDescent="0.15">
      <c r="A22" s="65"/>
      <c r="B22" s="66"/>
      <c r="C22" s="85"/>
      <c r="D22" s="68"/>
      <c r="E22" s="69"/>
      <c r="F22" s="70"/>
      <c r="G22" s="8"/>
      <c r="H22" s="8"/>
      <c r="I22" s="88"/>
    </row>
    <row r="23" spans="1:10" ht="26.1" customHeight="1" x14ac:dyDescent="0.15">
      <c r="A23" s="65"/>
      <c r="B23" s="66"/>
      <c r="C23" s="85"/>
      <c r="D23" s="68"/>
      <c r="E23" s="69"/>
      <c r="F23" s="70"/>
      <c r="G23" s="8"/>
      <c r="H23" s="8"/>
      <c r="I23" s="88"/>
    </row>
    <row r="24" spans="1:10" ht="26.1" customHeight="1" x14ac:dyDescent="0.15">
      <c r="A24" s="65"/>
      <c r="B24" s="66"/>
      <c r="C24" s="85"/>
      <c r="D24" s="68"/>
      <c r="E24" s="69"/>
      <c r="F24" s="70"/>
      <c r="G24" s="8"/>
      <c r="H24" s="8"/>
      <c r="I24" s="88"/>
    </row>
    <row r="25" spans="1:10" ht="26.1" customHeight="1" x14ac:dyDescent="0.15">
      <c r="A25" s="65"/>
      <c r="B25" s="66"/>
      <c r="C25" s="85"/>
      <c r="D25" s="68"/>
      <c r="E25" s="69"/>
      <c r="F25" s="70"/>
      <c r="G25" s="8"/>
      <c r="H25" s="8"/>
      <c r="I25" s="88"/>
    </row>
    <row r="26" spans="1:10" ht="26.1" customHeight="1" x14ac:dyDescent="0.15">
      <c r="A26" s="65"/>
      <c r="B26" s="66"/>
      <c r="C26" s="85"/>
      <c r="D26" s="68"/>
      <c r="E26" s="69"/>
      <c r="F26" s="70"/>
      <c r="G26" s="8"/>
      <c r="H26" s="8"/>
      <c r="I26" s="88"/>
    </row>
    <row r="27" spans="1:10" ht="26.1" customHeight="1" x14ac:dyDescent="0.15">
      <c r="A27" s="65"/>
      <c r="B27" s="66"/>
      <c r="C27" s="85"/>
      <c r="D27" s="68"/>
      <c r="E27" s="69"/>
      <c r="F27" s="70"/>
      <c r="G27" s="8"/>
      <c r="H27" s="8"/>
      <c r="I27" s="88"/>
    </row>
    <row r="28" spans="1:10" ht="26.1" customHeight="1" x14ac:dyDescent="0.15">
      <c r="A28" s="65"/>
      <c r="B28" s="66"/>
      <c r="C28" s="85"/>
      <c r="D28" s="68"/>
      <c r="E28" s="69"/>
      <c r="F28" s="70"/>
      <c r="G28" s="8"/>
      <c r="H28" s="8"/>
      <c r="I28" s="88"/>
    </row>
    <row r="29" spans="1:10" ht="26.1" customHeight="1" x14ac:dyDescent="0.15">
      <c r="A29" s="65"/>
      <c r="B29" s="66"/>
      <c r="C29" s="85"/>
      <c r="D29" s="68"/>
      <c r="E29" s="69"/>
      <c r="F29" s="70"/>
      <c r="G29" s="8"/>
      <c r="H29" s="8"/>
      <c r="I29" s="88"/>
    </row>
    <row r="30" spans="1:10" ht="26.1" customHeight="1" x14ac:dyDescent="0.15">
      <c r="A30" s="65"/>
      <c r="B30" s="66"/>
      <c r="C30" s="85"/>
      <c r="D30" s="68"/>
      <c r="E30" s="69"/>
      <c r="F30" s="70"/>
      <c r="G30" s="8"/>
      <c r="H30" s="8"/>
      <c r="I30" s="88"/>
    </row>
    <row r="31" spans="1:10" ht="26.1" customHeight="1" x14ac:dyDescent="0.15">
      <c r="A31" s="65"/>
      <c r="B31" s="66"/>
      <c r="C31" s="85"/>
      <c r="D31" s="68"/>
      <c r="E31" s="69"/>
      <c r="F31" s="70"/>
      <c r="G31" s="8"/>
      <c r="H31" s="8"/>
      <c r="I31" s="88"/>
    </row>
    <row r="32" spans="1:10" ht="26.1" customHeight="1" x14ac:dyDescent="0.15">
      <c r="A32" s="65"/>
      <c r="B32" s="66"/>
      <c r="C32" s="85"/>
      <c r="D32" s="68"/>
      <c r="E32" s="69"/>
      <c r="F32" s="70"/>
      <c r="G32" s="8"/>
      <c r="H32" s="8"/>
      <c r="I32" s="88"/>
    </row>
    <row r="33" spans="1:9" ht="26.1" customHeight="1" x14ac:dyDescent="0.15">
      <c r="A33" s="65"/>
      <c r="B33" s="66"/>
      <c r="C33" s="85"/>
      <c r="D33" s="68"/>
      <c r="E33" s="69"/>
      <c r="F33" s="70"/>
      <c r="G33" s="8"/>
      <c r="H33" s="8"/>
      <c r="I33" s="88"/>
    </row>
    <row r="34" spans="1:9" ht="26.1" customHeight="1" x14ac:dyDescent="0.15">
      <c r="A34" s="65"/>
      <c r="B34" s="66"/>
      <c r="C34" s="85"/>
      <c r="D34" s="68"/>
      <c r="E34" s="69"/>
      <c r="F34" s="70"/>
      <c r="G34" s="8"/>
      <c r="H34" s="8"/>
      <c r="I34" s="88"/>
    </row>
    <row r="35" spans="1:9" ht="26.1" customHeight="1" x14ac:dyDescent="0.15">
      <c r="A35" s="65"/>
      <c r="B35" s="66"/>
      <c r="C35" s="85"/>
      <c r="D35" s="68"/>
      <c r="E35" s="69"/>
      <c r="F35" s="70"/>
      <c r="G35" s="8"/>
      <c r="H35" s="8"/>
      <c r="I35" s="88"/>
    </row>
    <row r="36" spans="1:9" ht="26.1" customHeight="1" x14ac:dyDescent="0.15">
      <c r="A36" s="65"/>
      <c r="B36" s="66"/>
      <c r="C36" s="85"/>
      <c r="D36" s="68"/>
      <c r="E36" s="69"/>
      <c r="F36" s="70"/>
      <c r="G36" s="8"/>
      <c r="H36" s="8"/>
      <c r="I36" s="88"/>
    </row>
    <row r="37" spans="1:9" ht="26.1" customHeight="1" thickBot="1" x14ac:dyDescent="0.2">
      <c r="A37" s="71"/>
      <c r="B37" s="72"/>
      <c r="C37" s="86"/>
      <c r="D37" s="74"/>
      <c r="E37" s="75"/>
      <c r="F37" s="76"/>
      <c r="G37" s="27"/>
      <c r="H37" s="27"/>
      <c r="I37" s="78"/>
    </row>
    <row r="38" spans="1:9" ht="26.1" customHeight="1" thickBot="1" x14ac:dyDescent="0.2">
      <c r="A38" s="30"/>
      <c r="B38" s="30"/>
      <c r="C38" s="31"/>
      <c r="D38" s="32"/>
      <c r="E38" s="33"/>
      <c r="F38" s="454" t="s">
        <v>33</v>
      </c>
      <c r="G38" s="455"/>
      <c r="H38" s="28">
        <f>SUM(H21:H37)</f>
        <v>0</v>
      </c>
      <c r="I38" s="34" t="s">
        <v>34</v>
      </c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請求書</vt:lpstr>
      <vt:lpstr>請求書 (例)</vt:lpstr>
      <vt:lpstr>請求内訳書（共通）</vt:lpstr>
      <vt:lpstr>請求書!Print_Area</vt:lpstr>
      <vt:lpstr>'請求書 (例)'!Print_Area</vt:lpstr>
      <vt:lpstr>'請求内訳書（共通）'!Print_Area</vt:lpstr>
      <vt:lpstr>'請求内訳書（共通）'!Print_Titles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2024-10-29T07:43:34Z</cp:lastPrinted>
  <dcterms:created xsi:type="dcterms:W3CDTF">2013-10-09T01:22:06Z</dcterms:created>
  <dcterms:modified xsi:type="dcterms:W3CDTF">2024-10-29T07:44:00Z</dcterms:modified>
  <cp:category/>
  <cp:contentStatus/>
</cp:coreProperties>
</file>